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my papers\1.Already Published - my papers\Folders of papers\20 Feb 26 2023 dust storm\Proff reading from Journal\egusphere-2024-113-supplement-version5\"/>
    </mc:Choice>
  </mc:AlternateContent>
  <xr:revisionPtr revIDLastSave="0" documentId="13_ncr:1_{5F51FEAC-9604-476C-9FE1-AA5073AB9076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S1" sheetId="1" r:id="rId1"/>
    <sheet name="S2" sheetId="2" r:id="rId2"/>
    <sheet name="S3" sheetId="3" r:id="rId3"/>
    <sheet name="S4" sheetId="5" r:id="rId4"/>
    <sheet name="S5" sheetId="7" r:id="rId5"/>
  </sheets>
  <definedNames>
    <definedName name="_Hlk154250300" localSheetId="1">'S2'!$E$15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3" l="1"/>
  <c r="F28" i="3"/>
  <c r="F30" i="3" l="1"/>
  <c r="F29" i="3"/>
  <c r="F27" i="3"/>
  <c r="F26" i="3"/>
  <c r="F25" i="3"/>
  <c r="F24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</calcChain>
</file>

<file path=xl/sharedStrings.xml><?xml version="1.0" encoding="utf-8"?>
<sst xmlns="http://schemas.openxmlformats.org/spreadsheetml/2006/main" count="700" uniqueCount="198">
  <si>
    <t>State</t>
  </si>
  <si>
    <t>Station ID</t>
  </si>
  <si>
    <t>City</t>
  </si>
  <si>
    <t>Airport Name</t>
  </si>
  <si>
    <t>Latitude</t>
  </si>
  <si>
    <t>Longitude</t>
  </si>
  <si>
    <t>Weather Observer</t>
  </si>
  <si>
    <t>Texas</t>
  </si>
  <si>
    <t>Amarillo</t>
  </si>
  <si>
    <t>Rick Husband International Airport</t>
  </si>
  <si>
    <t>No</t>
  </si>
  <si>
    <t>El Paso</t>
  </si>
  <si>
    <t>El Paso International Airport</t>
  </si>
  <si>
    <t>Yes</t>
  </si>
  <si>
    <t>Andrews</t>
  </si>
  <si>
    <t>Seminole</t>
  </si>
  <si>
    <t>Gaines County Airport</t>
  </si>
  <si>
    <t>Hereford</t>
  </si>
  <si>
    <t>Hereford Municipal Airport</t>
  </si>
  <si>
    <t>Wink</t>
  </si>
  <si>
    <t>Winkler County Airport</t>
  </si>
  <si>
    <t>Lubbock</t>
  </si>
  <si>
    <t>Lubbock Preston Smith International Airport</t>
  </si>
  <si>
    <t>Lamesa</t>
  </si>
  <si>
    <t>Lamesa Municipal Airport</t>
  </si>
  <si>
    <t>Midland</t>
  </si>
  <si>
    <t>Midland International Air and Space Port Airport</t>
  </si>
  <si>
    <t>New Mexico</t>
  </si>
  <si>
    <t>Artesia</t>
  </si>
  <si>
    <t>Artesia Municipal Airport</t>
  </si>
  <si>
    <t>Carlsbad</t>
  </si>
  <si>
    <t>Cavern City Air Terminal</t>
  </si>
  <si>
    <t>Clovis</t>
  </si>
  <si>
    <t xml:space="preserve">Clovis Regional Airport </t>
  </si>
  <si>
    <t>Roswell</t>
  </si>
  <si>
    <t>Roswell Air Center Airport</t>
  </si>
  <si>
    <t>Tucumcari</t>
  </si>
  <si>
    <t>Tucumcari Municipal Airport</t>
  </si>
  <si>
    <t>Las Cruces</t>
  </si>
  <si>
    <t>Las Cruces International Airport</t>
  </si>
  <si>
    <t>Albuquerque</t>
  </si>
  <si>
    <t>Albuquerque International Sunport Airport</t>
  </si>
  <si>
    <t>Alamogordo</t>
  </si>
  <si>
    <t>Alamogordo-White Sans Regional Airport</t>
  </si>
  <si>
    <t>Holloman Air Force Base</t>
  </si>
  <si>
    <t>Alto</t>
  </si>
  <si>
    <t>Sierra Blanca Regional Airport</t>
  </si>
  <si>
    <t>Moriarty</t>
  </si>
  <si>
    <t>Moriarty Municipal Airport</t>
  </si>
  <si>
    <t>EPA ID</t>
  </si>
  <si>
    <t>Local Station ID</t>
  </si>
  <si>
    <t>Location</t>
  </si>
  <si>
    <t>48-375-0320</t>
  </si>
  <si>
    <t>C320</t>
  </si>
  <si>
    <t>48-303-1028</t>
  </si>
  <si>
    <t>C1028</t>
  </si>
  <si>
    <t>48-135-1014</t>
  </si>
  <si>
    <t>C1014</t>
  </si>
  <si>
    <t>Midland/Odessa</t>
  </si>
  <si>
    <t>48-141-0057</t>
  </si>
  <si>
    <t>C49</t>
  </si>
  <si>
    <t>48-141-0055</t>
  </si>
  <si>
    <t>C37</t>
  </si>
  <si>
    <t>48-141-0044</t>
  </si>
  <si>
    <t>C41</t>
  </si>
  <si>
    <t>35-025-0008</t>
  </si>
  <si>
    <t>5ZS</t>
  </si>
  <si>
    <t>Hobbs</t>
  </si>
  <si>
    <t>35-013-0020</t>
  </si>
  <si>
    <t>6ZK</t>
  </si>
  <si>
    <t>Chaparral</t>
  </si>
  <si>
    <t>35-013-0019</t>
  </si>
  <si>
    <t>6ZL</t>
  </si>
  <si>
    <t>Holeman Rd</t>
  </si>
  <si>
    <t>35-013-0021</t>
  </si>
  <si>
    <t>6ZM</t>
  </si>
  <si>
    <t>Desert View</t>
  </si>
  <si>
    <t>35-013-0016</t>
  </si>
  <si>
    <t>6CM</t>
  </si>
  <si>
    <t>Anthony</t>
  </si>
  <si>
    <t>35-013-0024</t>
  </si>
  <si>
    <t>6WM</t>
  </si>
  <si>
    <t>West Mesa</t>
  </si>
  <si>
    <t>35-013-0025</t>
  </si>
  <si>
    <t>6Q</t>
  </si>
  <si>
    <t xml:space="preserve">Yes </t>
  </si>
  <si>
    <t>35-001-0023</t>
  </si>
  <si>
    <t>Del Norte HS</t>
  </si>
  <si>
    <t>35-001-1012</t>
  </si>
  <si>
    <t>Foothills</t>
  </si>
  <si>
    <t>35-001-0026</t>
  </si>
  <si>
    <t>Jefferson</t>
  </si>
  <si>
    <t>35-001-1013</t>
  </si>
  <si>
    <t>North Valley</t>
  </si>
  <si>
    <t>35-001-2022</t>
  </si>
  <si>
    <t>San Jose</t>
  </si>
  <si>
    <t>35-001-0029</t>
  </si>
  <si>
    <t>South Valley</t>
  </si>
  <si>
    <t>Max Wind Speed During Dust Event (m s-1)</t>
  </si>
  <si>
    <t>PM</t>
  </si>
  <si>
    <t>Linear reg.</t>
  </si>
  <si>
    <t>Polynomial reg.</t>
  </si>
  <si>
    <t>Number of hours with high PM</t>
  </si>
  <si>
    <t>Average ± SD</t>
  </si>
  <si>
    <t>±</t>
  </si>
  <si>
    <t>Odessa</t>
  </si>
  <si>
    <t xml:space="preserve">El Paso </t>
  </si>
  <si>
    <t>LUV</t>
  </si>
  <si>
    <t>Wind Speed at Start (m s-1)</t>
  </si>
  <si>
    <t>Wind Gust at Start (m s-1)</t>
  </si>
  <si>
    <t>Max Peak of dust</t>
  </si>
  <si>
    <t>Min Peak of dust</t>
  </si>
  <si>
    <t>Daily (02/26) average</t>
  </si>
  <si>
    <t xml:space="preserve"> Average during time of dust</t>
  </si>
  <si>
    <t>Daily Min</t>
  </si>
  <si>
    <t>Monthly average (without 02/26)</t>
  </si>
  <si>
    <t>Monthly average  (without 02/26)</t>
  </si>
  <si>
    <t>0E0</t>
  </si>
  <si>
    <t>ABQ</t>
  </si>
  <si>
    <t>ALM</t>
  </si>
  <si>
    <t>ATS</t>
  </si>
  <si>
    <t>CNM</t>
  </si>
  <si>
    <t>CVN</t>
  </si>
  <si>
    <t>DMN</t>
  </si>
  <si>
    <t>HMN</t>
  </si>
  <si>
    <t>LRU</t>
  </si>
  <si>
    <t>ROW</t>
  </si>
  <si>
    <t>SRR</t>
  </si>
  <si>
    <t>TCC</t>
  </si>
  <si>
    <t>AMA</t>
  </si>
  <si>
    <t>BIF</t>
  </si>
  <si>
    <t>BPG</t>
  </si>
  <si>
    <t>E11</t>
  </si>
  <si>
    <t>ELP</t>
  </si>
  <si>
    <t>GNC</t>
  </si>
  <si>
    <t>HRX</t>
  </si>
  <si>
    <t>INK</t>
  </si>
  <si>
    <t>LBB</t>
  </si>
  <si>
    <t>LLN</t>
  </si>
  <si>
    <t>MAF</t>
  </si>
  <si>
    <t>MDD</t>
  </si>
  <si>
    <t>ODD</t>
  </si>
  <si>
    <t>PEQ</t>
  </si>
  <si>
    <t>VHN</t>
  </si>
  <si>
    <t>Wind Speed during dust Average ± SD  (m s-1)</t>
  </si>
  <si>
    <t>Visibility during dust times Average ± SD  (m s-1)</t>
  </si>
  <si>
    <t>Wind Gust during dust Average ± SD  (m s-1)</t>
  </si>
  <si>
    <t>Wind Speed during Feb 2023 (excluding  dust times) Average ± SD  (m s-1)</t>
  </si>
  <si>
    <t>Visibility during  Feb 2023 (excluding  dust times) Average ± SD  (m s-1)</t>
  </si>
  <si>
    <t>Duration of DS</t>
  </si>
  <si>
    <t>Start Time of dust (local time) first VIS &lt;10 km</t>
  </si>
  <si>
    <t>End Time (local time) of dust first VIS  &gt;10 km</t>
  </si>
  <si>
    <t>Duration of Dust Event (hour) VIS &lt;10 km</t>
  </si>
  <si>
    <t>Deming</t>
  </si>
  <si>
    <t>Deming Municipal Airport</t>
  </si>
  <si>
    <t>Biggs Army Airport (Fort Bliss)</t>
  </si>
  <si>
    <t>Big Spring</t>
  </si>
  <si>
    <t>Big Spring Mc Mahon-Wrinkle Airport</t>
  </si>
  <si>
    <t>Midland Airpark</t>
  </si>
  <si>
    <t>Odessa Airport-Schlemeyer Field</t>
  </si>
  <si>
    <t>Pecos</t>
  </si>
  <si>
    <t>Pecos Municipal Airport</t>
  </si>
  <si>
    <t>Van Horn</t>
  </si>
  <si>
    <t>Culberson County Airport</t>
  </si>
  <si>
    <t>Increase the ratio of PM representing the ratio between the peak of dust to PM measurements right before dust made it to the station</t>
  </si>
  <si>
    <t>+</t>
  </si>
  <si>
    <t>*</t>
  </si>
  <si>
    <r>
      <t>Bold values represent cases with R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values &gt; 0.05.</t>
    </r>
  </si>
  <si>
    <t>Met One BAM-1022 Mass Monitor w/ VSCC</t>
  </si>
  <si>
    <t>R &amp; P Model 2025 PM2.5 Sequential w/WINS</t>
  </si>
  <si>
    <t>Tisch Environ Model-6070 PM10 Hi-Vol</t>
  </si>
  <si>
    <t>R &amp; P Model 2025 PM-2.5 Sequential Air Sampler w/VSCC</t>
  </si>
  <si>
    <t>INSTRUMENTAL-R&amp;P SA246B-Inlet</t>
  </si>
  <si>
    <t>INSTRUMENTAL-R&amp;P SA246B-INLET</t>
  </si>
  <si>
    <t>INSTRUMENT MET ONE 4 MODELS</t>
  </si>
  <si>
    <t>Teledyne T640X at 16.67 LPM</t>
  </si>
  <si>
    <t>Teledyne API T640X at 16.67 LPM w/Network Data Alignment enabled</t>
  </si>
  <si>
    <t>Lowest Recorded Visibility (km)*</t>
  </si>
  <si>
    <t xml:space="preserve">Table S2. Information on PM stations used in this study.  </t>
  </si>
  <si>
    <t xml:space="preserve">Table S3. Meteorological parameters measured by ASOS stations during the dust event. Duration of the dust storm (DS) reported only for stations that reported visibility below 1 km. Bold numbers represent stations with visibilities &lt; 1 km therefore DS. </t>
  </si>
  <si>
    <r>
      <t>Table S4. Measurements of PM</t>
    </r>
    <r>
      <rPr>
        <vertAlign val="subscript"/>
        <sz val="12"/>
        <color theme="1"/>
        <rFont val="Times New Roman"/>
        <family val="1"/>
      </rPr>
      <t>2.5</t>
    </r>
    <r>
      <rPr>
        <sz val="12"/>
        <color theme="1"/>
        <rFont val="Times New Roman"/>
        <family val="1"/>
      </rPr>
      <t xml:space="preserve"> and PM</t>
    </r>
    <r>
      <rPr>
        <vertAlign val="subscript"/>
        <sz val="12"/>
        <color theme="1"/>
        <rFont val="Times New Roman"/>
        <family val="1"/>
      </rPr>
      <t>10</t>
    </r>
    <r>
      <rPr>
        <sz val="12"/>
        <color theme="1"/>
        <rFont val="Times New Roman"/>
        <family val="1"/>
      </rPr>
      <t xml:space="preserve"> during the 26 February dust storm and the month of February 2023. Bold numbers represent significant R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values.</t>
    </r>
  </si>
  <si>
    <r>
      <t>PM values average during time of dust (µg m</t>
    </r>
    <r>
      <rPr>
        <vertAlign val="superscript"/>
        <sz val="12"/>
        <color rgb="FF000000"/>
        <rFont val="Times New Roman"/>
        <family val="1"/>
      </rPr>
      <t>-3</t>
    </r>
    <r>
      <rPr>
        <sz val="12"/>
        <color rgb="FF000000"/>
        <rFont val="Times New Roman"/>
        <family val="1"/>
      </rPr>
      <t>)</t>
    </r>
  </si>
  <si>
    <r>
      <t>R</t>
    </r>
    <r>
      <rPr>
        <vertAlign val="superscript"/>
        <sz val="12"/>
        <color rgb="FF000000"/>
        <rFont val="Times New Roman"/>
        <family val="1"/>
      </rPr>
      <t>2</t>
    </r>
    <r>
      <rPr>
        <sz val="12"/>
        <color rgb="FF000000"/>
        <rFont val="Times New Roman"/>
        <family val="1"/>
      </rPr>
      <t xml:space="preserve"> for hourly wind speed &amp; PM </t>
    </r>
    <r>
      <rPr>
        <b/>
        <sz val="12"/>
        <color rgb="FF000000"/>
        <rFont val="Times New Roman"/>
        <family val="1"/>
      </rPr>
      <t>*</t>
    </r>
  </si>
  <si>
    <r>
      <t xml:space="preserve">Daily (02/26) average (µg m </t>
    </r>
    <r>
      <rPr>
        <vertAlign val="superscript"/>
        <sz val="12"/>
        <color rgb="FF000000"/>
        <rFont val="Times New Roman"/>
        <family val="1"/>
      </rPr>
      <t>-3</t>
    </r>
    <r>
      <rPr>
        <sz val="12"/>
        <color rgb="FF000000"/>
        <rFont val="Times New Roman"/>
        <family val="1"/>
      </rPr>
      <t>)</t>
    </r>
  </si>
  <si>
    <r>
      <t>Feb Monthly average (µg m</t>
    </r>
    <r>
      <rPr>
        <vertAlign val="superscript"/>
        <sz val="12"/>
        <color rgb="FF000000"/>
        <rFont val="Times New Roman"/>
        <family val="1"/>
      </rPr>
      <t>-3</t>
    </r>
    <r>
      <rPr>
        <sz val="12"/>
        <color rgb="FF000000"/>
        <rFont val="Times New Roman"/>
        <family val="1"/>
      </rPr>
      <t>) without 02/26</t>
    </r>
  </si>
  <si>
    <r>
      <t>Increase ratio of PM</t>
    </r>
    <r>
      <rPr>
        <b/>
        <sz val="12"/>
        <color rgb="FF000000"/>
        <rFont val="Times New Roman"/>
        <family val="1"/>
      </rPr>
      <t>+</t>
    </r>
  </si>
  <si>
    <r>
      <t>PM</t>
    </r>
    <r>
      <rPr>
        <vertAlign val="subscript"/>
        <sz val="12"/>
        <color rgb="FF000000"/>
        <rFont val="Times New Roman"/>
        <family val="1"/>
      </rPr>
      <t>2.5</t>
    </r>
  </si>
  <si>
    <r>
      <t>PM</t>
    </r>
    <r>
      <rPr>
        <vertAlign val="subscript"/>
        <sz val="12"/>
        <color rgb="FF000000"/>
        <rFont val="Times New Roman"/>
        <family val="1"/>
      </rPr>
      <t>10</t>
    </r>
  </si>
  <si>
    <r>
      <t>Max Wind Gust During Dust Event (m s</t>
    </r>
    <r>
      <rPr>
        <vertAlign val="superscript"/>
        <sz val="12"/>
        <color rgb="FF000000"/>
        <rFont val="Times New Roman"/>
        <family val="1"/>
      </rPr>
      <t>-1</t>
    </r>
    <r>
      <rPr>
        <sz val="12"/>
        <color rgb="FF000000"/>
        <rFont val="Times New Roman"/>
        <family val="1"/>
      </rPr>
      <t>)</t>
    </r>
  </si>
  <si>
    <r>
      <t>PM</t>
    </r>
    <r>
      <rPr>
        <vertAlign val="subscript"/>
        <sz val="12"/>
        <color theme="1"/>
        <rFont val="Times New Roman"/>
        <family val="1"/>
      </rPr>
      <t>2.5</t>
    </r>
  </si>
  <si>
    <r>
      <t>PM</t>
    </r>
    <r>
      <rPr>
        <vertAlign val="subscript"/>
        <sz val="12"/>
        <color theme="1"/>
        <rFont val="Times New Roman"/>
        <family val="1"/>
      </rPr>
      <t>10</t>
    </r>
  </si>
  <si>
    <r>
      <t>Sensor used to measure  PM</t>
    </r>
    <r>
      <rPr>
        <vertAlign val="subscript"/>
        <sz val="12"/>
        <color theme="1"/>
        <rFont val="Times New Roman"/>
        <family val="1"/>
      </rPr>
      <t>2.5</t>
    </r>
  </si>
  <si>
    <r>
      <t>Sensor used to measure PM</t>
    </r>
    <r>
      <rPr>
        <vertAlign val="subscript"/>
        <sz val="12"/>
        <color theme="1"/>
        <rFont val="Times New Roman"/>
        <family val="1"/>
      </rPr>
      <t>10</t>
    </r>
  </si>
  <si>
    <r>
      <t>PM</t>
    </r>
    <r>
      <rPr>
        <vertAlign val="subscript"/>
        <sz val="12"/>
        <rFont val="Times New Roman"/>
        <family val="1"/>
      </rPr>
      <t>10</t>
    </r>
    <r>
      <rPr>
        <sz val="12"/>
        <rFont val="Times New Roman"/>
        <family val="1"/>
      </rPr>
      <t>-PM</t>
    </r>
    <r>
      <rPr>
        <vertAlign val="subscript"/>
        <sz val="12"/>
        <rFont val="Times New Roman"/>
        <family val="1"/>
      </rPr>
      <t>2.5</t>
    </r>
    <r>
      <rPr>
        <sz val="12"/>
        <rFont val="Times New Roman"/>
        <family val="1"/>
      </rPr>
      <t xml:space="preserve">  (µg m -3)</t>
    </r>
  </si>
  <si>
    <r>
      <t>PM</t>
    </r>
    <r>
      <rPr>
        <vertAlign val="subscript"/>
        <sz val="12"/>
        <rFont val="Times New Roman"/>
        <family val="1"/>
      </rPr>
      <t>2.5</t>
    </r>
    <r>
      <rPr>
        <sz val="12"/>
        <rFont val="Times New Roman"/>
        <family val="1"/>
      </rPr>
      <t>/PM</t>
    </r>
    <r>
      <rPr>
        <vertAlign val="subscript"/>
        <sz val="12"/>
        <rFont val="Times New Roman"/>
        <family val="1"/>
      </rPr>
      <t>10</t>
    </r>
    <r>
      <rPr>
        <sz val="12"/>
        <rFont val="Times New Roman"/>
        <family val="1"/>
      </rPr>
      <t xml:space="preserve"> (µg m -3)</t>
    </r>
  </si>
  <si>
    <r>
      <t>Stations with PM</t>
    </r>
    <r>
      <rPr>
        <vertAlign val="subscript"/>
        <sz val="12"/>
        <color rgb="FF000000"/>
        <rFont val="Times New Roman"/>
        <family val="1"/>
      </rPr>
      <t>10</t>
    </r>
    <r>
      <rPr>
        <sz val="12"/>
        <color rgb="FF000000"/>
        <rFont val="Times New Roman"/>
        <family val="1"/>
      </rPr>
      <t xml:space="preserve"> &amp; PM</t>
    </r>
    <r>
      <rPr>
        <vertAlign val="superscript"/>
        <sz val="12"/>
        <color rgb="FF000000"/>
        <rFont val="Times New Roman"/>
        <family val="1"/>
      </rPr>
      <t>2.5</t>
    </r>
  </si>
  <si>
    <t xml:space="preserve">Table S1. Information on automatic Surface Observation Stations (ASOS) from New Mexico and Texas used in the analysis. </t>
  </si>
  <si>
    <r>
      <t>Table S5. Measurements of PM</t>
    </r>
    <r>
      <rPr>
        <vertAlign val="subscript"/>
        <sz val="12"/>
        <color theme="1"/>
        <rFont val="Times New Roman"/>
        <family val="1"/>
      </rPr>
      <t>10</t>
    </r>
    <r>
      <rPr>
        <sz val="12"/>
        <color theme="1"/>
        <rFont val="Times New Roman"/>
        <family val="1"/>
      </rPr>
      <t>-PM</t>
    </r>
    <r>
      <rPr>
        <vertAlign val="subscript"/>
        <sz val="12"/>
        <color theme="1"/>
        <rFont val="Times New Roman"/>
        <family val="1"/>
      </rPr>
      <t xml:space="preserve">2.5 </t>
    </r>
    <r>
      <rPr>
        <sz val="12"/>
        <color theme="1"/>
        <rFont val="Times New Roman"/>
        <family val="1"/>
      </rPr>
      <t>and PM</t>
    </r>
    <r>
      <rPr>
        <vertAlign val="subscript"/>
        <sz val="12"/>
        <color theme="1"/>
        <rFont val="Times New Roman"/>
        <family val="1"/>
      </rPr>
      <t>2.5</t>
    </r>
    <r>
      <rPr>
        <sz val="12"/>
        <color theme="1"/>
        <rFont val="Times New Roman"/>
        <family val="1"/>
      </rPr>
      <t>/PM</t>
    </r>
    <r>
      <rPr>
        <vertAlign val="subscript"/>
        <sz val="12"/>
        <color theme="1"/>
        <rFont val="Times New Roman"/>
        <family val="1"/>
      </rPr>
      <t>10</t>
    </r>
    <r>
      <rPr>
        <sz val="12"/>
        <color theme="1"/>
        <rFont val="Times New Roman"/>
        <family val="1"/>
      </rPr>
      <t xml:space="preserve"> during the 26 February dust storm and the month of February 2023.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</si>
</sst>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h:mm;@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1"/>
      <name val="Calibri"/>
      <family val="2"/>
    </font>
    <font>
      <sz val="10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b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1"/>
      <color rgb="FFFF0000"/>
      <name val="Times New Roman"/>
      <family val="1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vertAlign val="subscript"/>
      <sz val="12"/>
      <color rgb="FF00000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vertAlign val="subscript"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59">
    <xf numFmtId="0" fontId="0" fillId="0" borderId="0" xfId="0"/>
    <xf numFmtId="164" fontId="0" fillId="0" borderId="0" xfId="0" applyNumberFormat="1"/>
    <xf numFmtId="2" fontId="0" fillId="0" borderId="0" xfId="0" applyNumberFormat="1"/>
    <xf numFmtId="164" fontId="2" fillId="2" borderId="0" xfId="0" applyNumberFormat="1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0" fillId="2" borderId="0" xfId="0" applyFill="1"/>
    <xf numFmtId="164" fontId="0" fillId="2" borderId="0" xfId="0" applyNumberFormat="1" applyFill="1"/>
    <xf numFmtId="0" fontId="4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right" vertical="center"/>
    </xf>
    <xf numFmtId="0" fontId="1" fillId="2" borderId="0" xfId="0" applyFont="1" applyFill="1"/>
    <xf numFmtId="0" fontId="5" fillId="0" borderId="0" xfId="0" applyFont="1" applyAlignment="1">
      <alignment vertical="center"/>
    </xf>
    <xf numFmtId="0" fontId="5" fillId="0" borderId="0" xfId="0" applyFont="1"/>
    <xf numFmtId="0" fontId="9" fillId="2" borderId="0" xfId="0" applyFont="1" applyFill="1" applyAlignment="1">
      <alignment horizontal="right" vertical="center"/>
    </xf>
    <xf numFmtId="0" fontId="10" fillId="2" borderId="0" xfId="0" applyFont="1" applyFill="1"/>
    <xf numFmtId="164" fontId="11" fillId="2" borderId="12" xfId="0" applyNumberFormat="1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4" fontId="11" fillId="2" borderId="12" xfId="0" applyNumberFormat="1" applyFont="1" applyFill="1" applyBorder="1" applyAlignment="1">
      <alignment horizontal="right" vertical="center" wrapText="1"/>
    </xf>
    <xf numFmtId="164" fontId="11" fillId="2" borderId="5" xfId="0" applyNumberFormat="1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right" vertical="center" wrapText="1"/>
    </xf>
    <xf numFmtId="0" fontId="11" fillId="2" borderId="5" xfId="0" applyFont="1" applyFill="1" applyBorder="1" applyAlignment="1">
      <alignment horizontal="left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2" fontId="11" fillId="2" borderId="20" xfId="0" applyNumberFormat="1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/>
    </xf>
    <xf numFmtId="2" fontId="11" fillId="2" borderId="24" xfId="0" applyNumberFormat="1" applyFont="1" applyFill="1" applyBorder="1" applyAlignment="1">
      <alignment horizontal="center" vertical="center" wrapText="1"/>
    </xf>
    <xf numFmtId="164" fontId="11" fillId="2" borderId="24" xfId="0" applyNumberFormat="1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center" vertical="center"/>
    </xf>
    <xf numFmtId="2" fontId="11" fillId="2" borderId="22" xfId="0" applyNumberFormat="1" applyFont="1" applyFill="1" applyBorder="1" applyAlignment="1">
      <alignment horizontal="center" vertical="center" wrapText="1"/>
    </xf>
    <xf numFmtId="164" fontId="11" fillId="2" borderId="22" xfId="0" applyNumberFormat="1" applyFont="1" applyFill="1" applyBorder="1" applyAlignment="1">
      <alignment horizontal="center" vertical="center" wrapText="1"/>
    </xf>
    <xf numFmtId="2" fontId="11" fillId="2" borderId="0" xfId="0" applyNumberFormat="1" applyFont="1" applyFill="1" applyAlignment="1">
      <alignment horizontal="center" vertical="center" wrapText="1"/>
    </xf>
    <xf numFmtId="164" fontId="11" fillId="2" borderId="0" xfId="0" applyNumberFormat="1" applyFont="1" applyFill="1" applyAlignment="1">
      <alignment horizontal="center" vertical="center" wrapText="1"/>
    </xf>
    <xf numFmtId="2" fontId="11" fillId="2" borderId="29" xfId="0" applyNumberFormat="1" applyFont="1" applyFill="1" applyBorder="1" applyAlignment="1">
      <alignment horizontal="center" vertical="center" wrapText="1"/>
    </xf>
    <xf numFmtId="164" fontId="11" fillId="2" borderId="29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2" fontId="1" fillId="2" borderId="0" xfId="0" applyNumberFormat="1" applyFont="1" applyFill="1" applyAlignment="1">
      <alignment horizontal="right"/>
    </xf>
    <xf numFmtId="2" fontId="1" fillId="2" borderId="0" xfId="0" applyNumberFormat="1" applyFont="1" applyFill="1" applyAlignment="1">
      <alignment horizontal="left"/>
    </xf>
    <xf numFmtId="0" fontId="1" fillId="0" borderId="0" xfId="0" applyFont="1"/>
    <xf numFmtId="165" fontId="5" fillId="2" borderId="20" xfId="0" applyNumberFormat="1" applyFont="1" applyFill="1" applyBorder="1" applyAlignment="1">
      <alignment horizontal="center"/>
    </xf>
    <xf numFmtId="164" fontId="5" fillId="2" borderId="20" xfId="0" applyNumberFormat="1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/>
    </xf>
    <xf numFmtId="164" fontId="5" fillId="2" borderId="23" xfId="0" applyNumberFormat="1" applyFont="1" applyFill="1" applyBorder="1" applyAlignment="1">
      <alignment horizontal="right"/>
    </xf>
    <xf numFmtId="164" fontId="5" fillId="2" borderId="24" xfId="0" applyNumberFormat="1" applyFont="1" applyFill="1" applyBorder="1" applyAlignment="1">
      <alignment horizontal="left"/>
    </xf>
    <xf numFmtId="164" fontId="5" fillId="2" borderId="25" xfId="0" applyNumberFormat="1" applyFont="1" applyFill="1" applyBorder="1" applyAlignment="1">
      <alignment horizontal="left"/>
    </xf>
    <xf numFmtId="164" fontId="5" fillId="2" borderId="24" xfId="0" applyNumberFormat="1" applyFont="1" applyFill="1" applyBorder="1" applyAlignment="1">
      <alignment horizontal="right"/>
    </xf>
    <xf numFmtId="165" fontId="15" fillId="2" borderId="20" xfId="0" applyNumberFormat="1" applyFont="1" applyFill="1" applyBorder="1" applyAlignment="1">
      <alignment horizontal="center"/>
    </xf>
    <xf numFmtId="164" fontId="15" fillId="2" borderId="20" xfId="0" applyNumberFormat="1" applyFont="1" applyFill="1" applyBorder="1" applyAlignment="1">
      <alignment horizontal="center"/>
    </xf>
    <xf numFmtId="164" fontId="16" fillId="2" borderId="20" xfId="0" applyNumberFormat="1" applyFont="1" applyFill="1" applyBorder="1" applyAlignment="1">
      <alignment horizontal="center"/>
    </xf>
    <xf numFmtId="165" fontId="15" fillId="2" borderId="21" xfId="0" applyNumberFormat="1" applyFont="1" applyFill="1" applyBorder="1" applyAlignment="1">
      <alignment horizontal="center"/>
    </xf>
    <xf numFmtId="164" fontId="15" fillId="2" borderId="23" xfId="0" applyNumberFormat="1" applyFont="1" applyFill="1" applyBorder="1" applyAlignment="1">
      <alignment horizontal="right"/>
    </xf>
    <xf numFmtId="164" fontId="15" fillId="2" borderId="24" xfId="0" applyNumberFormat="1" applyFont="1" applyFill="1" applyBorder="1" applyAlignment="1">
      <alignment horizontal="left"/>
    </xf>
    <xf numFmtId="164" fontId="15" fillId="2" borderId="25" xfId="0" applyNumberFormat="1" applyFont="1" applyFill="1" applyBorder="1" applyAlignment="1">
      <alignment horizontal="left"/>
    </xf>
    <xf numFmtId="0" fontId="15" fillId="2" borderId="21" xfId="0" applyFont="1" applyFill="1" applyBorder="1" applyAlignment="1">
      <alignment horizontal="center"/>
    </xf>
    <xf numFmtId="165" fontId="5" fillId="2" borderId="21" xfId="0" applyNumberFormat="1" applyFont="1" applyFill="1" applyBorder="1" applyAlignment="1">
      <alignment horizontal="center"/>
    </xf>
    <xf numFmtId="164" fontId="15" fillId="2" borderId="21" xfId="0" applyNumberFormat="1" applyFont="1" applyFill="1" applyBorder="1" applyAlignment="1">
      <alignment horizontal="right"/>
    </xf>
    <xf numFmtId="164" fontId="15" fillId="2" borderId="22" xfId="0" applyNumberFormat="1" applyFont="1" applyFill="1" applyBorder="1" applyAlignment="1">
      <alignment horizontal="left"/>
    </xf>
    <xf numFmtId="164" fontId="15" fillId="2" borderId="31" xfId="0" applyNumberFormat="1" applyFont="1" applyFill="1" applyBorder="1" applyAlignment="1">
      <alignment horizontal="left"/>
    </xf>
    <xf numFmtId="164" fontId="5" fillId="2" borderId="22" xfId="0" applyNumberFormat="1" applyFont="1" applyFill="1" applyBorder="1" applyAlignment="1">
      <alignment horizontal="right"/>
    </xf>
    <xf numFmtId="164" fontId="5" fillId="2" borderId="31" xfId="0" applyNumberFormat="1" applyFont="1" applyFill="1" applyBorder="1" applyAlignment="1">
      <alignment horizontal="left"/>
    </xf>
    <xf numFmtId="164" fontId="15" fillId="2" borderId="26" xfId="0" applyNumberFormat="1" applyFont="1" applyFill="1" applyBorder="1" applyAlignment="1">
      <alignment horizontal="right"/>
    </xf>
    <xf numFmtId="164" fontId="15" fillId="2" borderId="0" xfId="0" applyNumberFormat="1" applyFont="1" applyFill="1" applyAlignment="1">
      <alignment horizontal="left"/>
    </xf>
    <xf numFmtId="164" fontId="15" fillId="2" borderId="27" xfId="0" applyNumberFormat="1" applyFont="1" applyFill="1" applyBorder="1" applyAlignment="1">
      <alignment horizontal="left"/>
    </xf>
    <xf numFmtId="164" fontId="5" fillId="2" borderId="0" xfId="0" applyNumberFormat="1" applyFont="1" applyFill="1" applyAlignment="1">
      <alignment horizontal="right"/>
    </xf>
    <xf numFmtId="164" fontId="5" fillId="2" borderId="27" xfId="0" applyNumberFormat="1" applyFont="1" applyFill="1" applyBorder="1" applyAlignment="1">
      <alignment horizontal="left"/>
    </xf>
    <xf numFmtId="164" fontId="15" fillId="2" borderId="28" xfId="0" applyNumberFormat="1" applyFont="1" applyFill="1" applyBorder="1" applyAlignment="1">
      <alignment horizontal="right"/>
    </xf>
    <xf numFmtId="164" fontId="15" fillId="2" borderId="29" xfId="0" applyNumberFormat="1" applyFont="1" applyFill="1" applyBorder="1" applyAlignment="1">
      <alignment horizontal="left"/>
    </xf>
    <xf numFmtId="164" fontId="15" fillId="2" borderId="30" xfId="0" applyNumberFormat="1" applyFont="1" applyFill="1" applyBorder="1" applyAlignment="1">
      <alignment horizontal="left"/>
    </xf>
    <xf numFmtId="164" fontId="5" fillId="2" borderId="29" xfId="0" applyNumberFormat="1" applyFont="1" applyFill="1" applyBorder="1" applyAlignment="1">
      <alignment horizontal="right"/>
    </xf>
    <xf numFmtId="164" fontId="5" fillId="2" borderId="30" xfId="0" applyNumberFormat="1" applyFont="1" applyFill="1" applyBorder="1" applyAlignment="1">
      <alignment horizontal="left"/>
    </xf>
    <xf numFmtId="164" fontId="5" fillId="2" borderId="28" xfId="0" applyNumberFormat="1" applyFont="1" applyFill="1" applyBorder="1" applyAlignment="1">
      <alignment horizontal="right"/>
    </xf>
    <xf numFmtId="164" fontId="5" fillId="2" borderId="29" xfId="0" applyNumberFormat="1" applyFont="1" applyFill="1" applyBorder="1" applyAlignment="1">
      <alignment horizontal="left"/>
    </xf>
    <xf numFmtId="0" fontId="10" fillId="2" borderId="0" xfId="0" applyFont="1" applyFill="1" applyAlignment="1">
      <alignment horizontal="center"/>
    </xf>
    <xf numFmtId="2" fontId="10" fillId="2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64" fontId="5" fillId="0" borderId="0" xfId="0" applyNumberFormat="1" applyFont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164" fontId="5" fillId="0" borderId="20" xfId="0" applyNumberFormat="1" applyFont="1" applyBorder="1" applyAlignment="1">
      <alignment horizontal="center" vertical="center" wrapText="1"/>
    </xf>
    <xf numFmtId="49" fontId="11" fillId="0" borderId="20" xfId="0" applyNumberFormat="1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/>
    </xf>
    <xf numFmtId="0" fontId="15" fillId="0" borderId="20" xfId="0" applyFont="1" applyBorder="1" applyAlignment="1">
      <alignment horizontal="center" vertical="center" wrapText="1"/>
    </xf>
    <xf numFmtId="0" fontId="5" fillId="2" borderId="0" xfId="0" applyFont="1" applyFill="1"/>
    <xf numFmtId="164" fontId="5" fillId="2" borderId="0" xfId="0" applyNumberFormat="1" applyFont="1" applyFill="1"/>
    <xf numFmtId="164" fontId="5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vertical="center"/>
    </xf>
    <xf numFmtId="49" fontId="5" fillId="2" borderId="0" xfId="0" applyNumberFormat="1" applyFont="1" applyFill="1"/>
    <xf numFmtId="164" fontId="5" fillId="0" borderId="0" xfId="0" applyNumberFormat="1" applyFont="1"/>
    <xf numFmtId="164" fontId="5" fillId="0" borderId="0" xfId="0" applyNumberFormat="1" applyFont="1" applyAlignment="1">
      <alignment horizontal="left"/>
    </xf>
    <xf numFmtId="0" fontId="15" fillId="2" borderId="6" xfId="1" applyFont="1" applyFill="1" applyBorder="1" applyAlignment="1">
      <alignment horizontal="center"/>
    </xf>
    <xf numFmtId="2" fontId="11" fillId="2" borderId="12" xfId="0" applyNumberFormat="1" applyFont="1" applyFill="1" applyBorder="1" applyAlignment="1">
      <alignment horizontal="right" vertical="center" wrapText="1"/>
    </xf>
    <xf numFmtId="2" fontId="11" fillId="2" borderId="5" xfId="0" applyNumberFormat="1" applyFont="1" applyFill="1" applyBorder="1" applyAlignment="1">
      <alignment horizontal="left" vertical="center" wrapText="1"/>
    </xf>
    <xf numFmtId="0" fontId="15" fillId="2" borderId="1" xfId="1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 vertical="center" wrapText="1"/>
    </xf>
    <xf numFmtId="0" fontId="15" fillId="2" borderId="4" xfId="1" applyFont="1" applyFill="1" applyBorder="1" applyAlignment="1">
      <alignment horizontal="center"/>
    </xf>
    <xf numFmtId="0" fontId="15" fillId="2" borderId="3" xfId="1" applyFont="1" applyFill="1" applyBorder="1" applyAlignment="1">
      <alignment horizontal="center"/>
    </xf>
    <xf numFmtId="0" fontId="11" fillId="0" borderId="20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2" fontId="11" fillId="2" borderId="20" xfId="0" applyNumberFormat="1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 textRotation="90" wrapText="1"/>
    </xf>
    <xf numFmtId="164" fontId="11" fillId="2" borderId="33" xfId="0" applyNumberFormat="1" applyFont="1" applyFill="1" applyBorder="1" applyAlignment="1">
      <alignment horizontal="center" vertical="center" wrapText="1"/>
    </xf>
    <xf numFmtId="164" fontId="11" fillId="2" borderId="34" xfId="0" applyNumberFormat="1" applyFont="1" applyFill="1" applyBorder="1" applyAlignment="1">
      <alignment horizontal="center" vertical="center" wrapText="1"/>
    </xf>
    <xf numFmtId="164" fontId="11" fillId="2" borderId="35" xfId="0" applyNumberFormat="1" applyFont="1" applyFill="1" applyBorder="1" applyAlignment="1">
      <alignment horizontal="center" vertical="center" wrapText="1"/>
    </xf>
    <xf numFmtId="164" fontId="11" fillId="2" borderId="36" xfId="0" applyNumberFormat="1" applyFont="1" applyFill="1" applyBorder="1" applyAlignment="1">
      <alignment horizontal="center" vertical="center" wrapText="1"/>
    </xf>
    <xf numFmtId="164" fontId="11" fillId="2" borderId="37" xfId="0" applyNumberFormat="1" applyFont="1" applyFill="1" applyBorder="1" applyAlignment="1">
      <alignment horizontal="center" vertical="center" wrapText="1"/>
    </xf>
    <xf numFmtId="164" fontId="11" fillId="2" borderId="38" xfId="0" applyNumberFormat="1" applyFont="1" applyFill="1" applyBorder="1" applyAlignment="1">
      <alignment horizontal="center" vertical="center" wrapText="1"/>
    </xf>
    <xf numFmtId="164" fontId="11" fillId="2" borderId="12" xfId="0" applyNumberFormat="1" applyFont="1" applyFill="1" applyBorder="1" applyAlignment="1">
      <alignment horizontal="center" vertical="center" wrapText="1"/>
    </xf>
    <xf numFmtId="164" fontId="11" fillId="2" borderId="13" xfId="0" applyNumberFormat="1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textRotation="90" wrapText="1"/>
    </xf>
    <xf numFmtId="0" fontId="11" fillId="2" borderId="4" xfId="0" applyFont="1" applyFill="1" applyBorder="1" applyAlignment="1">
      <alignment horizontal="center" vertical="center" textRotation="90" wrapText="1"/>
    </xf>
    <xf numFmtId="0" fontId="11" fillId="2" borderId="8" xfId="0" applyFont="1" applyFill="1" applyBorder="1" applyAlignment="1">
      <alignment horizontal="center" vertical="center" textRotation="90" wrapText="1"/>
    </xf>
    <xf numFmtId="164" fontId="11" fillId="2" borderId="16" xfId="0" applyNumberFormat="1" applyFont="1" applyFill="1" applyBorder="1" applyAlignment="1">
      <alignment horizontal="center" vertical="center" wrapText="1"/>
    </xf>
    <xf numFmtId="164" fontId="11" fillId="2" borderId="11" xfId="0" applyNumberFormat="1" applyFont="1" applyFill="1" applyBorder="1" applyAlignment="1">
      <alignment horizontal="center" vertical="center" wrapText="1"/>
    </xf>
    <xf numFmtId="164" fontId="11" fillId="2" borderId="7" xfId="0" applyNumberFormat="1" applyFont="1" applyFill="1" applyBorder="1" applyAlignment="1">
      <alignment horizontal="center" vertical="center" wrapText="1"/>
    </xf>
    <xf numFmtId="164" fontId="11" fillId="2" borderId="15" xfId="0" applyNumberFormat="1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textRotation="90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64" fontId="11" fillId="2" borderId="17" xfId="0" applyNumberFormat="1" applyFont="1" applyFill="1" applyBorder="1" applyAlignment="1">
      <alignment horizontal="center" vertical="center" wrapText="1"/>
    </xf>
    <xf numFmtId="164" fontId="11" fillId="2" borderId="14" xfId="0" applyNumberFormat="1" applyFont="1" applyFill="1" applyBorder="1" applyAlignment="1">
      <alignment horizontal="center" vertical="center" wrapText="1"/>
    </xf>
    <xf numFmtId="164" fontId="11" fillId="2" borderId="10" xfId="0" applyNumberFormat="1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5" fillId="2" borderId="17" xfId="1" applyFont="1" applyFill="1" applyBorder="1" applyAlignment="1">
      <alignment horizontal="center"/>
    </xf>
    <xf numFmtId="0" fontId="15" fillId="2" borderId="14" xfId="1" applyFont="1" applyFill="1" applyBorder="1" applyAlignment="1">
      <alignment horizontal="center"/>
    </xf>
    <xf numFmtId="0" fontId="15" fillId="2" borderId="2" xfId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164" fontId="11" fillId="2" borderId="6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2" borderId="16" xfId="0" applyFont="1" applyFill="1" applyBorder="1" applyAlignment="1">
      <alignment horizontal="center" vertical="center" textRotation="90" wrapText="1"/>
    </xf>
    <xf numFmtId="0" fontId="11" fillId="2" borderId="19" xfId="0" applyFont="1" applyFill="1" applyBorder="1" applyAlignment="1">
      <alignment horizontal="center" vertical="center" textRotation="90" wrapText="1"/>
    </xf>
    <xf numFmtId="0" fontId="11" fillId="2" borderId="15" xfId="0" applyFont="1" applyFill="1" applyBorder="1" applyAlignment="1">
      <alignment horizontal="center" vertical="center" textRotation="90" wrapText="1"/>
    </xf>
    <xf numFmtId="0" fontId="11" fillId="2" borderId="3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52A4A131-58E1-47A5-9899-AAD582BCD3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zoomScale="136" zoomScaleNormal="136" workbookViewId="0">
      <selection activeCell="K4" sqref="K4"/>
    </sheetView>
  </sheetViews>
  <sheetFormatPr defaultRowHeight="19.899999999999999" customHeight="1" x14ac:dyDescent="0.25"/>
  <cols>
    <col min="1" max="1" width="3.85546875" customWidth="1"/>
    <col min="2" max="2" width="9.140625" style="12"/>
    <col min="3" max="3" width="10.5703125" style="12" customWidth="1"/>
    <col min="4" max="4" width="16" style="12" customWidth="1"/>
    <col min="5" max="5" width="46.5703125" style="12" customWidth="1"/>
    <col min="6" max="7" width="8.85546875" style="88"/>
    <col min="8" max="8" width="15.7109375" style="12" customWidth="1"/>
  </cols>
  <sheetData>
    <row r="1" spans="1:8" ht="19.899999999999999" customHeight="1" x14ac:dyDescent="0.25">
      <c r="A1" s="11" t="s">
        <v>196</v>
      </c>
    </row>
    <row r="2" spans="1:8" ht="37.15" customHeight="1" x14ac:dyDescent="0.25">
      <c r="B2" s="89" t="s">
        <v>0</v>
      </c>
      <c r="C2" s="89" t="s">
        <v>1</v>
      </c>
      <c r="D2" s="89" t="s">
        <v>2</v>
      </c>
      <c r="E2" s="89" t="s">
        <v>3</v>
      </c>
      <c r="F2" s="90" t="s">
        <v>4</v>
      </c>
      <c r="G2" s="90" t="s">
        <v>5</v>
      </c>
      <c r="H2" s="89" t="s">
        <v>6</v>
      </c>
    </row>
    <row r="3" spans="1:8" ht="19.899999999999999" customHeight="1" x14ac:dyDescent="0.25">
      <c r="B3" s="110" t="s">
        <v>27</v>
      </c>
      <c r="C3" s="91" t="s">
        <v>117</v>
      </c>
      <c r="D3" s="89" t="s">
        <v>47</v>
      </c>
      <c r="E3" s="89" t="s">
        <v>48</v>
      </c>
      <c r="F3" s="90">
        <v>34.99</v>
      </c>
      <c r="G3" s="90">
        <v>-106.01</v>
      </c>
      <c r="H3" s="89" t="s">
        <v>10</v>
      </c>
    </row>
    <row r="4" spans="1:8" ht="19.899999999999999" customHeight="1" x14ac:dyDescent="0.25">
      <c r="B4" s="110"/>
      <c r="C4" s="92" t="s">
        <v>118</v>
      </c>
      <c r="D4" s="89" t="s">
        <v>40</v>
      </c>
      <c r="E4" s="89" t="s">
        <v>41</v>
      </c>
      <c r="F4" s="90">
        <v>35.04</v>
      </c>
      <c r="G4" s="90">
        <v>-106.61</v>
      </c>
      <c r="H4" s="89" t="s">
        <v>13</v>
      </c>
    </row>
    <row r="5" spans="1:8" ht="19.899999999999999" customHeight="1" x14ac:dyDescent="0.25">
      <c r="B5" s="110"/>
      <c r="C5" s="93" t="s">
        <v>119</v>
      </c>
      <c r="D5" s="89" t="s">
        <v>42</v>
      </c>
      <c r="E5" s="89" t="s">
        <v>43</v>
      </c>
      <c r="F5" s="90">
        <v>32.840000000000003</v>
      </c>
      <c r="G5" s="90">
        <v>-105.99</v>
      </c>
      <c r="H5" s="89" t="s">
        <v>10</v>
      </c>
    </row>
    <row r="6" spans="1:8" ht="19.899999999999999" customHeight="1" x14ac:dyDescent="0.25">
      <c r="B6" s="110"/>
      <c r="C6" s="93" t="s">
        <v>120</v>
      </c>
      <c r="D6" s="89" t="s">
        <v>28</v>
      </c>
      <c r="E6" s="89" t="s">
        <v>29</v>
      </c>
      <c r="F6" s="90">
        <v>32.85</v>
      </c>
      <c r="G6" s="90">
        <v>-104.47</v>
      </c>
      <c r="H6" s="89" t="s">
        <v>10</v>
      </c>
    </row>
    <row r="7" spans="1:8" ht="19.899999999999999" customHeight="1" x14ac:dyDescent="0.25">
      <c r="B7" s="110"/>
      <c r="C7" s="93" t="s">
        <v>121</v>
      </c>
      <c r="D7" s="89" t="s">
        <v>30</v>
      </c>
      <c r="E7" s="89" t="s">
        <v>31</v>
      </c>
      <c r="F7" s="90">
        <v>32.340000000000003</v>
      </c>
      <c r="G7" s="90">
        <v>-104.26</v>
      </c>
      <c r="H7" s="89" t="s">
        <v>10</v>
      </c>
    </row>
    <row r="8" spans="1:8" ht="19.899999999999999" customHeight="1" x14ac:dyDescent="0.25">
      <c r="B8" s="110"/>
      <c r="C8" s="93" t="s">
        <v>122</v>
      </c>
      <c r="D8" s="89" t="s">
        <v>32</v>
      </c>
      <c r="E8" s="89" t="s">
        <v>33</v>
      </c>
      <c r="F8" s="90">
        <v>34.380000000000003</v>
      </c>
      <c r="G8" s="90">
        <v>-103.32</v>
      </c>
      <c r="H8" s="89" t="s">
        <v>10</v>
      </c>
    </row>
    <row r="9" spans="1:8" ht="19.899999999999999" customHeight="1" x14ac:dyDescent="0.25">
      <c r="B9" s="110"/>
      <c r="C9" s="93" t="s">
        <v>123</v>
      </c>
      <c r="D9" s="94" t="s">
        <v>153</v>
      </c>
      <c r="E9" s="94" t="s">
        <v>154</v>
      </c>
      <c r="F9" s="90">
        <v>32.262300000000003</v>
      </c>
      <c r="G9" s="90">
        <v>-107.7206</v>
      </c>
      <c r="H9" s="94" t="s">
        <v>10</v>
      </c>
    </row>
    <row r="10" spans="1:8" ht="19.899999999999999" customHeight="1" x14ac:dyDescent="0.25">
      <c r="B10" s="110"/>
      <c r="C10" s="93" t="s">
        <v>124</v>
      </c>
      <c r="D10" s="89" t="s">
        <v>42</v>
      </c>
      <c r="E10" s="89" t="s">
        <v>44</v>
      </c>
      <c r="F10" s="90">
        <v>32.85</v>
      </c>
      <c r="G10" s="90">
        <v>-106.11</v>
      </c>
      <c r="H10" s="89" t="s">
        <v>10</v>
      </c>
    </row>
    <row r="11" spans="1:8" ht="19.899999999999999" customHeight="1" x14ac:dyDescent="0.25">
      <c r="B11" s="110"/>
      <c r="C11" s="93" t="s">
        <v>125</v>
      </c>
      <c r="D11" s="89" t="s">
        <v>38</v>
      </c>
      <c r="E11" s="89" t="s">
        <v>39</v>
      </c>
      <c r="F11" s="90">
        <v>32.29</v>
      </c>
      <c r="G11" s="90">
        <v>-106.92</v>
      </c>
      <c r="H11" s="89" t="s">
        <v>10</v>
      </c>
    </row>
    <row r="12" spans="1:8" ht="19.899999999999999" customHeight="1" x14ac:dyDescent="0.25">
      <c r="B12" s="110"/>
      <c r="C12" s="93" t="s">
        <v>126</v>
      </c>
      <c r="D12" s="89" t="s">
        <v>34</v>
      </c>
      <c r="E12" s="89" t="s">
        <v>35</v>
      </c>
      <c r="F12" s="90">
        <v>33.299999999999997</v>
      </c>
      <c r="G12" s="90">
        <v>-104.53</v>
      </c>
      <c r="H12" s="89" t="s">
        <v>10</v>
      </c>
    </row>
    <row r="13" spans="1:8" ht="19.899999999999999" customHeight="1" x14ac:dyDescent="0.25">
      <c r="B13" s="110"/>
      <c r="C13" s="93" t="s">
        <v>127</v>
      </c>
      <c r="D13" s="89" t="s">
        <v>45</v>
      </c>
      <c r="E13" s="89" t="s">
        <v>46</v>
      </c>
      <c r="F13" s="90">
        <v>33.46</v>
      </c>
      <c r="G13" s="90">
        <v>-105.53</v>
      </c>
      <c r="H13" s="89" t="s">
        <v>10</v>
      </c>
    </row>
    <row r="14" spans="1:8" ht="19.899999999999999" customHeight="1" x14ac:dyDescent="0.25">
      <c r="B14" s="110"/>
      <c r="C14" s="93" t="s">
        <v>128</v>
      </c>
      <c r="D14" s="89" t="s">
        <v>36</v>
      </c>
      <c r="E14" s="89" t="s">
        <v>37</v>
      </c>
      <c r="F14" s="90">
        <v>35.18</v>
      </c>
      <c r="G14" s="90">
        <v>-103.6</v>
      </c>
      <c r="H14" s="89" t="s">
        <v>10</v>
      </c>
    </row>
    <row r="15" spans="1:8" ht="19.899999999999999" customHeight="1" x14ac:dyDescent="0.25">
      <c r="B15" s="110" t="s">
        <v>7</v>
      </c>
      <c r="C15" s="93" t="s">
        <v>129</v>
      </c>
      <c r="D15" s="89" t="s">
        <v>8</v>
      </c>
      <c r="E15" s="89" t="s">
        <v>9</v>
      </c>
      <c r="F15" s="90">
        <v>35.22</v>
      </c>
      <c r="G15" s="90">
        <v>-101.71</v>
      </c>
      <c r="H15" s="89" t="s">
        <v>10</v>
      </c>
    </row>
    <row r="16" spans="1:8" ht="19.899999999999999" customHeight="1" x14ac:dyDescent="0.25">
      <c r="B16" s="110"/>
      <c r="C16" s="93" t="s">
        <v>130</v>
      </c>
      <c r="D16" s="94" t="s">
        <v>11</v>
      </c>
      <c r="E16" s="94" t="s">
        <v>155</v>
      </c>
      <c r="F16" s="90">
        <v>31.849499999999999</v>
      </c>
      <c r="G16" s="90">
        <v>-106.38</v>
      </c>
      <c r="H16" s="94" t="s">
        <v>13</v>
      </c>
    </row>
    <row r="17" spans="2:8" ht="19.899999999999999" customHeight="1" x14ac:dyDescent="0.25">
      <c r="B17" s="110"/>
      <c r="C17" s="93" t="s">
        <v>131</v>
      </c>
      <c r="D17" s="94" t="s">
        <v>156</v>
      </c>
      <c r="E17" s="94" t="s">
        <v>157</v>
      </c>
      <c r="F17" s="90">
        <v>32.212600000000002</v>
      </c>
      <c r="G17" s="90">
        <v>-101.52160000000001</v>
      </c>
      <c r="H17" s="94" t="s">
        <v>10</v>
      </c>
    </row>
    <row r="18" spans="2:8" ht="19.899999999999999" customHeight="1" x14ac:dyDescent="0.25">
      <c r="B18" s="110"/>
      <c r="C18" s="93" t="s">
        <v>132</v>
      </c>
      <c r="D18" s="89" t="s">
        <v>14</v>
      </c>
      <c r="E18" s="89" t="s">
        <v>14</v>
      </c>
      <c r="F18" s="90">
        <v>32.33</v>
      </c>
      <c r="G18" s="90">
        <v>-102.53</v>
      </c>
      <c r="H18" s="89" t="s">
        <v>10</v>
      </c>
    </row>
    <row r="19" spans="2:8" ht="19.899999999999999" customHeight="1" x14ac:dyDescent="0.25">
      <c r="B19" s="110"/>
      <c r="C19" s="93" t="s">
        <v>133</v>
      </c>
      <c r="D19" s="89" t="s">
        <v>11</v>
      </c>
      <c r="E19" s="89" t="s">
        <v>12</v>
      </c>
      <c r="F19" s="90">
        <v>31.81</v>
      </c>
      <c r="G19" s="90">
        <v>-106.38</v>
      </c>
      <c r="H19" s="89" t="s">
        <v>13</v>
      </c>
    </row>
    <row r="20" spans="2:8" ht="19.899999999999999" customHeight="1" x14ac:dyDescent="0.25">
      <c r="B20" s="110"/>
      <c r="C20" s="93" t="s">
        <v>134</v>
      </c>
      <c r="D20" s="89" t="s">
        <v>15</v>
      </c>
      <c r="E20" s="89" t="s">
        <v>16</v>
      </c>
      <c r="F20" s="90">
        <v>32.68</v>
      </c>
      <c r="G20" s="90">
        <v>-102.65</v>
      </c>
      <c r="H20" s="89" t="s">
        <v>10</v>
      </c>
    </row>
    <row r="21" spans="2:8" ht="19.899999999999999" customHeight="1" x14ac:dyDescent="0.25">
      <c r="B21" s="110"/>
      <c r="C21" s="93" t="s">
        <v>135</v>
      </c>
      <c r="D21" s="89" t="s">
        <v>17</v>
      </c>
      <c r="E21" s="89" t="s">
        <v>18</v>
      </c>
      <c r="F21" s="90">
        <v>34.86</v>
      </c>
      <c r="G21" s="90">
        <v>-102.33</v>
      </c>
      <c r="H21" s="89" t="s">
        <v>10</v>
      </c>
    </row>
    <row r="22" spans="2:8" ht="19.899999999999999" customHeight="1" x14ac:dyDescent="0.25">
      <c r="B22" s="110"/>
      <c r="C22" s="93" t="s">
        <v>136</v>
      </c>
      <c r="D22" s="89" t="s">
        <v>19</v>
      </c>
      <c r="E22" s="89" t="s">
        <v>20</v>
      </c>
      <c r="F22" s="90">
        <v>31.78</v>
      </c>
      <c r="G22" s="90">
        <v>-103.2</v>
      </c>
      <c r="H22" s="89" t="s">
        <v>10</v>
      </c>
    </row>
    <row r="23" spans="2:8" ht="19.899999999999999" customHeight="1" x14ac:dyDescent="0.25">
      <c r="B23" s="110"/>
      <c r="C23" s="93" t="s">
        <v>137</v>
      </c>
      <c r="D23" s="89" t="s">
        <v>21</v>
      </c>
      <c r="E23" s="89" t="s">
        <v>22</v>
      </c>
      <c r="F23" s="90">
        <v>33.659999999999997</v>
      </c>
      <c r="G23" s="90">
        <v>-101.82</v>
      </c>
      <c r="H23" s="89" t="s">
        <v>13</v>
      </c>
    </row>
    <row r="24" spans="2:8" ht="19.899999999999999" customHeight="1" x14ac:dyDescent="0.25">
      <c r="B24" s="110"/>
      <c r="C24" s="93" t="s">
        <v>138</v>
      </c>
      <c r="D24" s="95" t="s">
        <v>23</v>
      </c>
      <c r="E24" s="95" t="s">
        <v>24</v>
      </c>
      <c r="F24" s="90">
        <v>32.75</v>
      </c>
      <c r="G24" s="90">
        <v>-101.92</v>
      </c>
      <c r="H24" s="95" t="s">
        <v>10</v>
      </c>
    </row>
    <row r="25" spans="2:8" ht="19.899999999999999" customHeight="1" x14ac:dyDescent="0.25">
      <c r="B25" s="110"/>
      <c r="C25" s="93" t="s">
        <v>107</v>
      </c>
      <c r="D25" s="89" t="s">
        <v>23</v>
      </c>
      <c r="E25" s="89" t="s">
        <v>24</v>
      </c>
      <c r="F25" s="90">
        <v>32.75</v>
      </c>
      <c r="G25" s="90">
        <v>-101.92</v>
      </c>
      <c r="H25" s="89" t="s">
        <v>10</v>
      </c>
    </row>
    <row r="26" spans="2:8" ht="19.899999999999999" customHeight="1" x14ac:dyDescent="0.25">
      <c r="B26" s="110"/>
      <c r="C26" s="92" t="s">
        <v>139</v>
      </c>
      <c r="D26" s="89" t="s">
        <v>25</v>
      </c>
      <c r="E26" s="89" t="s">
        <v>26</v>
      </c>
      <c r="F26" s="90">
        <v>31.95</v>
      </c>
      <c r="G26" s="90">
        <v>-102.21</v>
      </c>
      <c r="H26" s="89" t="s">
        <v>10</v>
      </c>
    </row>
    <row r="27" spans="2:8" ht="19.899999999999999" customHeight="1" x14ac:dyDescent="0.25">
      <c r="B27" s="110"/>
      <c r="C27" s="92" t="s">
        <v>140</v>
      </c>
      <c r="D27" s="94" t="s">
        <v>25</v>
      </c>
      <c r="E27" s="94" t="s">
        <v>158</v>
      </c>
      <c r="F27" s="90">
        <v>32.036499999999997</v>
      </c>
      <c r="G27" s="90">
        <v>-102.101</v>
      </c>
      <c r="H27" s="94" t="s">
        <v>10</v>
      </c>
    </row>
    <row r="28" spans="2:8" ht="19.899999999999999" customHeight="1" x14ac:dyDescent="0.25">
      <c r="B28" s="110"/>
      <c r="C28" s="92" t="s">
        <v>141</v>
      </c>
      <c r="D28" s="94" t="s">
        <v>105</v>
      </c>
      <c r="E28" s="94" t="s">
        <v>159</v>
      </c>
      <c r="F28" s="90">
        <v>31.9206</v>
      </c>
      <c r="G28" s="90">
        <v>-102.3867</v>
      </c>
      <c r="H28" s="94" t="s">
        <v>10</v>
      </c>
    </row>
    <row r="29" spans="2:8" ht="19.899999999999999" customHeight="1" x14ac:dyDescent="0.25">
      <c r="B29" s="110"/>
      <c r="C29" s="92" t="s">
        <v>142</v>
      </c>
      <c r="D29" s="94" t="s">
        <v>160</v>
      </c>
      <c r="E29" s="94" t="s">
        <v>161</v>
      </c>
      <c r="F29" s="90">
        <v>31.38</v>
      </c>
      <c r="G29" s="90">
        <v>-103.51</v>
      </c>
      <c r="H29" s="94" t="s">
        <v>10</v>
      </c>
    </row>
    <row r="30" spans="2:8" ht="19.899999999999999" customHeight="1" x14ac:dyDescent="0.25">
      <c r="B30" s="110"/>
      <c r="C30" s="92" t="s">
        <v>143</v>
      </c>
      <c r="D30" s="94" t="s">
        <v>162</v>
      </c>
      <c r="E30" s="94" t="s">
        <v>163</v>
      </c>
      <c r="F30" s="90">
        <v>31.0578</v>
      </c>
      <c r="G30" s="90">
        <v>-104.7838</v>
      </c>
      <c r="H30" s="94" t="s">
        <v>10</v>
      </c>
    </row>
    <row r="31" spans="2:8" ht="19.899999999999999" customHeight="1" x14ac:dyDescent="0.25">
      <c r="F31" s="12"/>
      <c r="G31" s="12"/>
    </row>
  </sheetData>
  <mergeCells count="2">
    <mergeCell ref="B3:B14"/>
    <mergeCell ref="B15:B3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67D2E-8E09-45B7-8C76-12694E164F4A}">
  <dimension ref="A1:K21"/>
  <sheetViews>
    <sheetView zoomScale="110" zoomScaleNormal="110" workbookViewId="0">
      <selection activeCell="B3" sqref="B3:B8"/>
    </sheetView>
  </sheetViews>
  <sheetFormatPr defaultRowHeight="15" x14ac:dyDescent="0.25"/>
  <cols>
    <col min="1" max="1" width="3.85546875" customWidth="1"/>
    <col min="2" max="2" width="6.7109375" customWidth="1"/>
    <col min="3" max="3" width="13.7109375" customWidth="1"/>
    <col min="4" max="4" width="15.85546875" customWidth="1"/>
    <col min="5" max="5" width="15" customWidth="1"/>
    <col min="10" max="10" width="60.85546875" customWidth="1"/>
    <col min="11" max="11" width="71.5703125" bestFit="1" customWidth="1"/>
  </cols>
  <sheetData>
    <row r="1" spans="1:11" ht="16.5" thickBot="1" x14ac:dyDescent="0.3">
      <c r="A1" s="11" t="s">
        <v>178</v>
      </c>
    </row>
    <row r="2" spans="1:11" ht="32.25" thickBot="1" x14ac:dyDescent="0.3">
      <c r="B2" s="84" t="s">
        <v>0</v>
      </c>
      <c r="C2" s="85" t="s">
        <v>49</v>
      </c>
      <c r="D2" s="85" t="s">
        <v>50</v>
      </c>
      <c r="E2" s="85" t="s">
        <v>51</v>
      </c>
      <c r="F2" s="85" t="s">
        <v>4</v>
      </c>
      <c r="G2" s="85" t="s">
        <v>5</v>
      </c>
      <c r="H2" s="85" t="s">
        <v>189</v>
      </c>
      <c r="I2" s="85" t="s">
        <v>190</v>
      </c>
      <c r="J2" s="85" t="s">
        <v>191</v>
      </c>
      <c r="K2" s="85" t="s">
        <v>192</v>
      </c>
    </row>
    <row r="3" spans="1:11" ht="19.149999999999999" customHeight="1" thickBot="1" x14ac:dyDescent="0.3">
      <c r="B3" s="111" t="s">
        <v>7</v>
      </c>
      <c r="C3" s="86" t="s">
        <v>52</v>
      </c>
      <c r="D3" s="86" t="s">
        <v>53</v>
      </c>
      <c r="E3" s="86" t="s">
        <v>8</v>
      </c>
      <c r="F3" s="86">
        <v>35.200000000000003</v>
      </c>
      <c r="G3" s="86">
        <v>-101.91</v>
      </c>
      <c r="H3" s="86" t="s">
        <v>13</v>
      </c>
      <c r="I3" s="86" t="s">
        <v>10</v>
      </c>
      <c r="J3" s="87" t="s">
        <v>168</v>
      </c>
      <c r="K3" s="87"/>
    </row>
    <row r="4" spans="1:11" ht="19.149999999999999" customHeight="1" thickBot="1" x14ac:dyDescent="0.3">
      <c r="B4" s="112"/>
      <c r="C4" s="86" t="s">
        <v>54</v>
      </c>
      <c r="D4" s="86" t="s">
        <v>55</v>
      </c>
      <c r="E4" s="86" t="s">
        <v>21</v>
      </c>
      <c r="F4" s="86">
        <v>33.590000000000003</v>
      </c>
      <c r="G4" s="86">
        <v>-101.79</v>
      </c>
      <c r="H4" s="86" t="s">
        <v>13</v>
      </c>
      <c r="I4" s="86" t="s">
        <v>10</v>
      </c>
      <c r="J4" s="87" t="s">
        <v>168</v>
      </c>
      <c r="K4" s="87"/>
    </row>
    <row r="5" spans="1:11" ht="19.149999999999999" customHeight="1" thickBot="1" x14ac:dyDescent="0.3">
      <c r="B5" s="112"/>
      <c r="C5" s="86" t="s">
        <v>56</v>
      </c>
      <c r="D5" s="86" t="s">
        <v>57</v>
      </c>
      <c r="E5" s="86" t="s">
        <v>58</v>
      </c>
      <c r="F5" s="86">
        <v>31.87</v>
      </c>
      <c r="G5" s="86">
        <v>-102.33</v>
      </c>
      <c r="H5" s="86" t="s">
        <v>13</v>
      </c>
      <c r="I5" s="86" t="s">
        <v>10</v>
      </c>
      <c r="J5" s="87" t="s">
        <v>168</v>
      </c>
      <c r="K5" s="87"/>
    </row>
    <row r="6" spans="1:11" ht="19.149999999999999" customHeight="1" thickBot="1" x14ac:dyDescent="0.3">
      <c r="B6" s="112"/>
      <c r="C6" s="86" t="s">
        <v>59</v>
      </c>
      <c r="D6" s="86" t="s">
        <v>60</v>
      </c>
      <c r="E6" s="86" t="s">
        <v>11</v>
      </c>
      <c r="F6" s="86">
        <v>31.67</v>
      </c>
      <c r="G6" s="86">
        <v>-106.29</v>
      </c>
      <c r="H6" s="86" t="s">
        <v>13</v>
      </c>
      <c r="I6" s="86" t="s">
        <v>13</v>
      </c>
      <c r="J6" s="87" t="s">
        <v>169</v>
      </c>
      <c r="K6" s="87" t="s">
        <v>170</v>
      </c>
    </row>
    <row r="7" spans="1:11" ht="19.149999999999999" customHeight="1" thickBot="1" x14ac:dyDescent="0.3">
      <c r="B7" s="112"/>
      <c r="C7" s="86" t="s">
        <v>61</v>
      </c>
      <c r="D7" s="86" t="s">
        <v>62</v>
      </c>
      <c r="E7" s="86" t="s">
        <v>11</v>
      </c>
      <c r="F7" s="86">
        <v>31.75</v>
      </c>
      <c r="G7" s="86">
        <v>-106.4</v>
      </c>
      <c r="H7" s="86" t="s">
        <v>13</v>
      </c>
      <c r="I7" s="86" t="s">
        <v>10</v>
      </c>
      <c r="J7" s="87" t="s">
        <v>171</v>
      </c>
      <c r="K7" s="87"/>
    </row>
    <row r="8" spans="1:11" ht="19.149999999999999" customHeight="1" thickBot="1" x14ac:dyDescent="0.3">
      <c r="B8" s="113"/>
      <c r="C8" s="86" t="s">
        <v>63</v>
      </c>
      <c r="D8" s="86" t="s">
        <v>64</v>
      </c>
      <c r="E8" s="86" t="s">
        <v>11</v>
      </c>
      <c r="F8" s="86">
        <v>31.77</v>
      </c>
      <c r="G8" s="86">
        <v>-106.46</v>
      </c>
      <c r="H8" s="86" t="s">
        <v>13</v>
      </c>
      <c r="I8" s="86" t="s">
        <v>13</v>
      </c>
      <c r="J8" s="87" t="s">
        <v>171</v>
      </c>
      <c r="K8" s="87" t="s">
        <v>172</v>
      </c>
    </row>
    <row r="9" spans="1:11" ht="19.149999999999999" customHeight="1" thickBot="1" x14ac:dyDescent="0.3">
      <c r="B9" s="111" t="s">
        <v>27</v>
      </c>
      <c r="C9" s="86" t="s">
        <v>65</v>
      </c>
      <c r="D9" s="86" t="s">
        <v>66</v>
      </c>
      <c r="E9" s="86" t="s">
        <v>67</v>
      </c>
      <c r="F9" s="86">
        <v>32.729999999999997</v>
      </c>
      <c r="G9" s="86">
        <v>-103.12</v>
      </c>
      <c r="H9" s="86" t="s">
        <v>13</v>
      </c>
      <c r="I9" s="86" t="s">
        <v>10</v>
      </c>
      <c r="J9" s="87" t="s">
        <v>171</v>
      </c>
      <c r="K9" s="87"/>
    </row>
    <row r="10" spans="1:11" ht="19.149999999999999" customHeight="1" thickBot="1" x14ac:dyDescent="0.3">
      <c r="B10" s="112"/>
      <c r="C10" s="86" t="s">
        <v>68</v>
      </c>
      <c r="D10" s="86" t="s">
        <v>69</v>
      </c>
      <c r="E10" s="86" t="s">
        <v>70</v>
      </c>
      <c r="F10" s="86">
        <v>32.04</v>
      </c>
      <c r="G10" s="86">
        <v>-106.41</v>
      </c>
      <c r="H10" s="86" t="s">
        <v>10</v>
      </c>
      <c r="I10" s="86" t="s">
        <v>13</v>
      </c>
      <c r="J10" s="87"/>
      <c r="K10" s="87" t="s">
        <v>173</v>
      </c>
    </row>
    <row r="11" spans="1:11" ht="19.149999999999999" customHeight="1" thickBot="1" x14ac:dyDescent="0.3">
      <c r="B11" s="112"/>
      <c r="C11" s="86" t="s">
        <v>71</v>
      </c>
      <c r="D11" s="86" t="s">
        <v>72</v>
      </c>
      <c r="E11" s="86" t="s">
        <v>73</v>
      </c>
      <c r="F11" s="86">
        <v>32.42</v>
      </c>
      <c r="G11" s="86">
        <v>-106.67</v>
      </c>
      <c r="H11" s="86" t="s">
        <v>10</v>
      </c>
      <c r="I11" s="86" t="s">
        <v>13</v>
      </c>
      <c r="J11" s="87"/>
      <c r="K11" s="87" t="s">
        <v>174</v>
      </c>
    </row>
    <row r="12" spans="1:11" ht="19.149999999999999" customHeight="1" thickBot="1" x14ac:dyDescent="0.3">
      <c r="B12" s="112"/>
      <c r="C12" s="86" t="s">
        <v>74</v>
      </c>
      <c r="D12" s="86" t="s">
        <v>75</v>
      </c>
      <c r="E12" s="86" t="s">
        <v>76</v>
      </c>
      <c r="F12" s="86">
        <v>31.79</v>
      </c>
      <c r="G12" s="86">
        <v>-106.58</v>
      </c>
      <c r="H12" s="86" t="s">
        <v>10</v>
      </c>
      <c r="I12" s="86" t="s">
        <v>13</v>
      </c>
      <c r="J12" s="87"/>
      <c r="K12" s="87" t="s">
        <v>173</v>
      </c>
    </row>
    <row r="13" spans="1:11" ht="19.149999999999999" customHeight="1" thickBot="1" x14ac:dyDescent="0.3">
      <c r="B13" s="112"/>
      <c r="C13" s="86" t="s">
        <v>77</v>
      </c>
      <c r="D13" s="86" t="s">
        <v>78</v>
      </c>
      <c r="E13" s="86" t="s">
        <v>79</v>
      </c>
      <c r="F13" s="86">
        <v>32.01</v>
      </c>
      <c r="G13" s="86">
        <v>-106.59</v>
      </c>
      <c r="H13" s="86" t="s">
        <v>13</v>
      </c>
      <c r="I13" s="86" t="s">
        <v>13</v>
      </c>
      <c r="J13" s="87" t="s">
        <v>168</v>
      </c>
      <c r="K13" s="87" t="s">
        <v>173</v>
      </c>
    </row>
    <row r="14" spans="1:11" ht="19.149999999999999" customHeight="1" thickBot="1" x14ac:dyDescent="0.3">
      <c r="B14" s="112"/>
      <c r="C14" s="86" t="s">
        <v>80</v>
      </c>
      <c r="D14" s="86" t="s">
        <v>81</v>
      </c>
      <c r="E14" s="86" t="s">
        <v>82</v>
      </c>
      <c r="F14" s="86">
        <v>32.28</v>
      </c>
      <c r="G14" s="86">
        <v>-106.86</v>
      </c>
      <c r="H14" s="86" t="s">
        <v>10</v>
      </c>
      <c r="I14" s="86" t="s">
        <v>13</v>
      </c>
      <c r="J14" s="87"/>
      <c r="K14" s="87" t="s">
        <v>173</v>
      </c>
    </row>
    <row r="15" spans="1:11" ht="19.149999999999999" customHeight="1" thickBot="1" x14ac:dyDescent="0.3">
      <c r="B15" s="112"/>
      <c r="C15" s="86" t="s">
        <v>83</v>
      </c>
      <c r="D15" s="86" t="s">
        <v>84</v>
      </c>
      <c r="E15" s="86" t="s">
        <v>38</v>
      </c>
      <c r="F15" s="86">
        <v>32.31</v>
      </c>
      <c r="G15" s="86">
        <v>-106.75</v>
      </c>
      <c r="H15" s="86" t="s">
        <v>85</v>
      </c>
      <c r="I15" s="86" t="s">
        <v>10</v>
      </c>
      <c r="J15" s="87" t="s">
        <v>171</v>
      </c>
      <c r="K15" s="87"/>
    </row>
    <row r="16" spans="1:11" ht="19.149999999999999" customHeight="1" thickBot="1" x14ac:dyDescent="0.3">
      <c r="B16" s="112"/>
      <c r="C16" s="86" t="s">
        <v>86</v>
      </c>
      <c r="D16" s="86" t="s">
        <v>87</v>
      </c>
      <c r="E16" s="86" t="s">
        <v>40</v>
      </c>
      <c r="F16" s="86">
        <v>35.130000000000003</v>
      </c>
      <c r="G16" s="86">
        <v>-106.59</v>
      </c>
      <c r="H16" s="86" t="s">
        <v>13</v>
      </c>
      <c r="I16" s="86" t="s">
        <v>13</v>
      </c>
      <c r="J16" s="87" t="s">
        <v>175</v>
      </c>
      <c r="K16" s="87" t="s">
        <v>176</v>
      </c>
    </row>
    <row r="17" spans="2:11" ht="19.149999999999999" customHeight="1" thickBot="1" x14ac:dyDescent="0.3">
      <c r="B17" s="112"/>
      <c r="C17" s="86" t="s">
        <v>88</v>
      </c>
      <c r="D17" s="86" t="s">
        <v>89</v>
      </c>
      <c r="E17" s="86" t="s">
        <v>40</v>
      </c>
      <c r="F17" s="86">
        <v>35.19</v>
      </c>
      <c r="G17" s="86">
        <v>-106.51</v>
      </c>
      <c r="H17" s="86" t="s">
        <v>13</v>
      </c>
      <c r="I17" s="86" t="s">
        <v>13</v>
      </c>
      <c r="J17" s="87" t="s">
        <v>175</v>
      </c>
      <c r="K17" s="87" t="s">
        <v>176</v>
      </c>
    </row>
    <row r="18" spans="2:11" ht="19.149999999999999" customHeight="1" thickBot="1" x14ac:dyDescent="0.3">
      <c r="B18" s="112"/>
      <c r="C18" s="86" t="s">
        <v>90</v>
      </c>
      <c r="D18" s="86" t="s">
        <v>91</v>
      </c>
      <c r="E18" s="86" t="s">
        <v>40</v>
      </c>
      <c r="F18" s="86">
        <v>35.14</v>
      </c>
      <c r="G18" s="86">
        <v>-106.6</v>
      </c>
      <c r="H18" s="86" t="s">
        <v>13</v>
      </c>
      <c r="I18" s="86" t="s">
        <v>13</v>
      </c>
      <c r="J18" s="87" t="s">
        <v>175</v>
      </c>
      <c r="K18" s="87" t="s">
        <v>176</v>
      </c>
    </row>
    <row r="19" spans="2:11" ht="19.149999999999999" customHeight="1" thickBot="1" x14ac:dyDescent="0.3">
      <c r="B19" s="112"/>
      <c r="C19" s="86" t="s">
        <v>92</v>
      </c>
      <c r="D19" s="86" t="s">
        <v>93</v>
      </c>
      <c r="E19" s="86" t="s">
        <v>40</v>
      </c>
      <c r="F19" s="86">
        <v>35.19</v>
      </c>
      <c r="G19" s="86">
        <v>-106.61</v>
      </c>
      <c r="H19" s="86" t="s">
        <v>13</v>
      </c>
      <c r="I19" s="86" t="s">
        <v>13</v>
      </c>
      <c r="J19" s="87" t="s">
        <v>175</v>
      </c>
      <c r="K19" s="87" t="s">
        <v>176</v>
      </c>
    </row>
    <row r="20" spans="2:11" ht="19.149999999999999" customHeight="1" thickBot="1" x14ac:dyDescent="0.3">
      <c r="B20" s="112"/>
      <c r="C20" s="86" t="s">
        <v>94</v>
      </c>
      <c r="D20" s="86" t="s">
        <v>95</v>
      </c>
      <c r="E20" s="86" t="s">
        <v>40</v>
      </c>
      <c r="F20" s="86">
        <v>35.06</v>
      </c>
      <c r="G20" s="86">
        <v>-106.65</v>
      </c>
      <c r="H20" s="86" t="s">
        <v>13</v>
      </c>
      <c r="I20" s="86" t="s">
        <v>13</v>
      </c>
      <c r="J20" s="87" t="s">
        <v>175</v>
      </c>
      <c r="K20" s="87" t="s">
        <v>176</v>
      </c>
    </row>
    <row r="21" spans="2:11" ht="19.149999999999999" customHeight="1" thickBot="1" x14ac:dyDescent="0.3">
      <c r="B21" s="113"/>
      <c r="C21" s="86" t="s">
        <v>96</v>
      </c>
      <c r="D21" s="86" t="s">
        <v>97</v>
      </c>
      <c r="E21" s="86" t="s">
        <v>40</v>
      </c>
      <c r="F21" s="86">
        <v>35.020000000000003</v>
      </c>
      <c r="G21" s="86">
        <v>-106.66</v>
      </c>
      <c r="H21" s="86" t="s">
        <v>13</v>
      </c>
      <c r="I21" s="86" t="s">
        <v>13</v>
      </c>
      <c r="J21" s="87" t="s">
        <v>175</v>
      </c>
      <c r="K21" s="87" t="s">
        <v>176</v>
      </c>
    </row>
  </sheetData>
  <mergeCells count="2">
    <mergeCell ref="B3:B8"/>
    <mergeCell ref="B9:B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70D93-DCEE-4290-A3EE-71ECA8DDEEB9}">
  <dimension ref="A1:AB33"/>
  <sheetViews>
    <sheetView zoomScaleNormal="100" workbookViewId="0">
      <selection activeCell="C32" sqref="C32:G32"/>
    </sheetView>
  </sheetViews>
  <sheetFormatPr defaultRowHeight="15" x14ac:dyDescent="0.25"/>
  <cols>
    <col min="1" max="3" width="9.140625" style="44"/>
    <col min="4" max="4" width="12.140625" style="80" customWidth="1"/>
    <col min="5" max="5" width="9.5703125" style="80" customWidth="1"/>
    <col min="6" max="6" width="10.28515625" style="80" customWidth="1"/>
    <col min="7" max="7" width="7.28515625" style="81" customWidth="1"/>
    <col min="8" max="8" width="9.85546875" style="81" customWidth="1"/>
    <col min="9" max="9" width="10.7109375" style="81" customWidth="1"/>
    <col min="10" max="10" width="11.5703125" style="81" customWidth="1"/>
    <col min="11" max="11" width="10.28515625" style="81" customWidth="1"/>
    <col min="12" max="12" width="8.7109375" style="80" customWidth="1"/>
    <col min="13" max="13" width="5.7109375" style="82" customWidth="1"/>
    <col min="14" max="14" width="4" style="81" customWidth="1"/>
    <col min="15" max="15" width="5.28515625" style="83" customWidth="1"/>
    <col min="16" max="16" width="4.7109375" style="82" customWidth="1"/>
    <col min="17" max="17" width="4" style="81" customWidth="1"/>
    <col min="18" max="18" width="5.28515625" style="83" customWidth="1"/>
    <col min="19" max="19" width="5.7109375" style="82" customWidth="1"/>
    <col min="20" max="20" width="4" style="81" customWidth="1"/>
    <col min="21" max="21" width="5.140625" style="83" customWidth="1"/>
    <col min="22" max="22" width="5.140625" style="82" customWidth="1"/>
    <col min="23" max="23" width="4" style="81" customWidth="1"/>
    <col min="24" max="24" width="5" style="83" customWidth="1"/>
    <col min="25" max="25" width="5.7109375" style="82" customWidth="1"/>
    <col min="26" max="26" width="4" style="81" customWidth="1"/>
    <col min="27" max="27" width="5.28515625" style="83" customWidth="1"/>
    <col min="28" max="16384" width="9.140625" style="44"/>
  </cols>
  <sheetData>
    <row r="1" spans="1:28" ht="15.75" x14ac:dyDescent="0.25">
      <c r="A1" s="11" t="s">
        <v>179</v>
      </c>
      <c r="B1" s="10"/>
      <c r="C1" s="10"/>
      <c r="D1" s="40"/>
      <c r="E1" s="40"/>
      <c r="F1" s="40"/>
      <c r="G1" s="41"/>
      <c r="H1" s="41"/>
      <c r="I1" s="41"/>
      <c r="J1" s="41"/>
      <c r="K1" s="41"/>
      <c r="L1" s="40"/>
      <c r="M1" s="42"/>
      <c r="N1" s="41"/>
      <c r="O1" s="43"/>
      <c r="P1" s="42"/>
      <c r="Q1" s="41"/>
      <c r="R1" s="43"/>
      <c r="S1" s="42"/>
      <c r="T1" s="41"/>
      <c r="U1" s="43"/>
      <c r="V1" s="42"/>
      <c r="W1" s="41"/>
      <c r="X1" s="43"/>
      <c r="Y1" s="42"/>
      <c r="Z1" s="41"/>
      <c r="AA1" s="43"/>
      <c r="AB1" s="10"/>
    </row>
    <row r="2" spans="1:28" ht="93" customHeight="1" x14ac:dyDescent="0.25">
      <c r="A2" s="10"/>
      <c r="B2" s="27"/>
      <c r="C2" s="27" t="s">
        <v>1</v>
      </c>
      <c r="D2" s="28" t="s">
        <v>150</v>
      </c>
      <c r="E2" s="28" t="s">
        <v>151</v>
      </c>
      <c r="F2" s="28" t="s">
        <v>152</v>
      </c>
      <c r="G2" s="29" t="s">
        <v>108</v>
      </c>
      <c r="H2" s="29" t="s">
        <v>109</v>
      </c>
      <c r="I2" s="29" t="s">
        <v>98</v>
      </c>
      <c r="J2" s="29" t="s">
        <v>188</v>
      </c>
      <c r="K2" s="29" t="s">
        <v>177</v>
      </c>
      <c r="L2" s="28" t="s">
        <v>149</v>
      </c>
      <c r="M2" s="114" t="s">
        <v>144</v>
      </c>
      <c r="N2" s="114"/>
      <c r="O2" s="114"/>
      <c r="P2" s="114" t="s">
        <v>145</v>
      </c>
      <c r="Q2" s="114"/>
      <c r="R2" s="114"/>
      <c r="S2" s="114" t="s">
        <v>146</v>
      </c>
      <c r="T2" s="114"/>
      <c r="U2" s="114"/>
      <c r="V2" s="114" t="s">
        <v>147</v>
      </c>
      <c r="W2" s="114"/>
      <c r="X2" s="114"/>
      <c r="Y2" s="114" t="s">
        <v>148</v>
      </c>
      <c r="Z2" s="114"/>
      <c r="AA2" s="114"/>
      <c r="AB2" s="10"/>
    </row>
    <row r="3" spans="1:28" ht="15.75" x14ac:dyDescent="0.25">
      <c r="A3" s="10"/>
      <c r="B3" s="115" t="s">
        <v>27</v>
      </c>
      <c r="C3" s="30" t="s">
        <v>117</v>
      </c>
      <c r="D3" s="45">
        <v>44983.538194444445</v>
      </c>
      <c r="E3" s="45">
        <v>44983.607638888891</v>
      </c>
      <c r="F3" s="45">
        <f t="shared" ref="F3:F22" si="0">E3-D3</f>
        <v>6.9444444445252884E-2</v>
      </c>
      <c r="G3" s="46">
        <v>18.507455999999998</v>
      </c>
      <c r="H3" s="46">
        <v>26.732991999999999</v>
      </c>
      <c r="I3" s="46">
        <v>18.507455999999998</v>
      </c>
      <c r="J3" s="46">
        <v>26.732991999999999</v>
      </c>
      <c r="K3" s="46">
        <v>2.4140100000000002</v>
      </c>
      <c r="L3" s="47"/>
      <c r="M3" s="48">
        <v>15.936975999999998</v>
      </c>
      <c r="N3" s="31" t="s">
        <v>104</v>
      </c>
      <c r="O3" s="49">
        <v>1.7050635382225487</v>
      </c>
      <c r="P3" s="48">
        <v>3.5405479999999998</v>
      </c>
      <c r="Q3" s="31" t="s">
        <v>104</v>
      </c>
      <c r="R3" s="49">
        <v>0.91746495931452454</v>
      </c>
      <c r="S3" s="48">
        <v>22.106127999999998</v>
      </c>
      <c r="T3" s="32" t="s">
        <v>104</v>
      </c>
      <c r="U3" s="50">
        <v>3.1898817913546758</v>
      </c>
      <c r="V3" s="51">
        <v>4.7226143800000076</v>
      </c>
      <c r="W3" s="32" t="s">
        <v>104</v>
      </c>
      <c r="X3" s="50">
        <v>3.2860788154076892</v>
      </c>
      <c r="Y3" s="51">
        <v>15.538371596386172</v>
      </c>
      <c r="Z3" s="32" t="s">
        <v>104</v>
      </c>
      <c r="AA3" s="50">
        <v>2.5656716225217719</v>
      </c>
      <c r="AB3" s="10"/>
    </row>
    <row r="4" spans="1:28" ht="15.75" x14ac:dyDescent="0.25">
      <c r="A4" s="10"/>
      <c r="B4" s="115"/>
      <c r="C4" s="30" t="s">
        <v>118</v>
      </c>
      <c r="D4" s="45">
        <v>44983.431250000001</v>
      </c>
      <c r="E4" s="45">
        <v>44983.555555555555</v>
      </c>
      <c r="F4" s="45">
        <f t="shared" si="0"/>
        <v>0.12430555555329192</v>
      </c>
      <c r="G4" s="46">
        <v>16.965168000000002</v>
      </c>
      <c r="H4" s="46">
        <v>22.106128000000002</v>
      </c>
      <c r="I4" s="46">
        <v>23.648415999999997</v>
      </c>
      <c r="J4" s="46">
        <v>33.416240000000002</v>
      </c>
      <c r="K4" s="46">
        <v>1.60934</v>
      </c>
      <c r="L4" s="47"/>
      <c r="M4" s="48">
        <v>15.737971096774194</v>
      </c>
      <c r="N4" s="31" t="s">
        <v>104</v>
      </c>
      <c r="O4" s="49">
        <v>3.8692396865504781</v>
      </c>
      <c r="P4" s="48">
        <v>7.635804680851062</v>
      </c>
      <c r="Q4" s="31" t="s">
        <v>104</v>
      </c>
      <c r="R4" s="49">
        <v>3.9736160730541359</v>
      </c>
      <c r="S4" s="48">
        <v>22.440888186046514</v>
      </c>
      <c r="T4" s="32" t="s">
        <v>104</v>
      </c>
      <c r="U4" s="50">
        <v>5.5504726819014767</v>
      </c>
      <c r="V4" s="51">
        <v>4.0368188472746285</v>
      </c>
      <c r="W4" s="32" t="s">
        <v>104</v>
      </c>
      <c r="X4" s="50">
        <v>2.8157642346222609</v>
      </c>
      <c r="Y4" s="51">
        <v>15.643016069205499</v>
      </c>
      <c r="Z4" s="32" t="s">
        <v>104</v>
      </c>
      <c r="AA4" s="50">
        <v>2.2551475701097572</v>
      </c>
      <c r="AB4" s="10"/>
    </row>
    <row r="5" spans="1:28" ht="15.75" x14ac:dyDescent="0.25">
      <c r="A5" s="10"/>
      <c r="B5" s="115"/>
      <c r="C5" s="33" t="s">
        <v>119</v>
      </c>
      <c r="D5" s="52">
        <v>44983.496527777781</v>
      </c>
      <c r="E5" s="52">
        <v>44983.760416666664</v>
      </c>
      <c r="F5" s="52">
        <f t="shared" si="0"/>
        <v>0.26388888888322981</v>
      </c>
      <c r="G5" s="53">
        <v>18.507455999999998</v>
      </c>
      <c r="H5" s="53">
        <v>25.190704</v>
      </c>
      <c r="I5" s="53">
        <v>20.049744</v>
      </c>
      <c r="J5" s="53">
        <v>26.218895999999997</v>
      </c>
      <c r="K5" s="54">
        <v>0.402335</v>
      </c>
      <c r="L5" s="55">
        <v>1.3888888883229811E-2</v>
      </c>
      <c r="M5" s="56">
        <v>14.394687999999999</v>
      </c>
      <c r="N5" s="31" t="s">
        <v>104</v>
      </c>
      <c r="O5" s="57">
        <v>3.3503359918420856</v>
      </c>
      <c r="P5" s="56">
        <v>3.8668863888888887</v>
      </c>
      <c r="Q5" s="31" t="s">
        <v>104</v>
      </c>
      <c r="R5" s="57">
        <v>2.0521585584207251</v>
      </c>
      <c r="S5" s="56">
        <v>19.898539294117644</v>
      </c>
      <c r="T5" s="32" t="s">
        <v>104</v>
      </c>
      <c r="U5" s="58">
        <v>4.1238571459051139</v>
      </c>
      <c r="V5" s="51">
        <v>4.3858717574287756</v>
      </c>
      <c r="W5" s="32" t="s">
        <v>104</v>
      </c>
      <c r="X5" s="50">
        <v>2.4331279591325972</v>
      </c>
      <c r="Y5" s="51">
        <v>15.987447010676798</v>
      </c>
      <c r="Z5" s="32" t="s">
        <v>104</v>
      </c>
      <c r="AA5" s="50">
        <v>0.92124377487286691</v>
      </c>
      <c r="AB5" s="10"/>
    </row>
    <row r="6" spans="1:28" ht="15.75" x14ac:dyDescent="0.25">
      <c r="A6" s="10"/>
      <c r="B6" s="115"/>
      <c r="C6" s="33" t="s">
        <v>120</v>
      </c>
      <c r="D6" s="52">
        <v>44983.552083333336</v>
      </c>
      <c r="E6" s="52">
        <v>44983.663194444445</v>
      </c>
      <c r="F6" s="52">
        <f t="shared" si="0"/>
        <v>0.11111111110949423</v>
      </c>
      <c r="G6" s="53">
        <v>20.563839999999999</v>
      </c>
      <c r="H6" s="53">
        <v>30.331663999999996</v>
      </c>
      <c r="I6" s="53">
        <v>24.676608000000002</v>
      </c>
      <c r="J6" s="53">
        <v>31.873951999999999</v>
      </c>
      <c r="K6" s="53">
        <v>2.8163450000000001</v>
      </c>
      <c r="L6" s="59"/>
      <c r="M6" s="56">
        <v>21.7389165714286</v>
      </c>
      <c r="N6" s="31" t="s">
        <v>104</v>
      </c>
      <c r="O6" s="57">
        <v>1.5341060430751268</v>
      </c>
      <c r="P6" s="56">
        <v>6.4948364285714293</v>
      </c>
      <c r="Q6" s="31" t="s">
        <v>104</v>
      </c>
      <c r="R6" s="57">
        <v>2.5702098168643621</v>
      </c>
      <c r="S6" s="56">
        <v>28.86281828571429</v>
      </c>
      <c r="T6" s="32" t="s">
        <v>104</v>
      </c>
      <c r="U6" s="58">
        <v>2.2493011431154719</v>
      </c>
      <c r="V6" s="51">
        <v>6.0705977219731073</v>
      </c>
      <c r="W6" s="32" t="s">
        <v>104</v>
      </c>
      <c r="X6" s="50">
        <v>4.0920358014186604</v>
      </c>
      <c r="Y6" s="51">
        <v>15.676869712702208</v>
      </c>
      <c r="Z6" s="32" t="s">
        <v>104</v>
      </c>
      <c r="AA6" s="50">
        <v>2.154939079207943</v>
      </c>
      <c r="AB6" s="10"/>
    </row>
    <row r="7" spans="1:28" ht="15.75" x14ac:dyDescent="0.25">
      <c r="A7" s="10"/>
      <c r="B7" s="115"/>
      <c r="C7" s="33" t="s">
        <v>121</v>
      </c>
      <c r="D7" s="52">
        <v>44983.565972222219</v>
      </c>
      <c r="E7" s="52">
        <v>44983.670138888891</v>
      </c>
      <c r="F7" s="52">
        <f t="shared" si="0"/>
        <v>0.10416666667151731</v>
      </c>
      <c r="G7" s="53">
        <v>20.049744</v>
      </c>
      <c r="H7" s="53">
        <v>24.676608000000002</v>
      </c>
      <c r="I7" s="53">
        <v>23.134319999999999</v>
      </c>
      <c r="J7" s="53">
        <v>31.873951999999999</v>
      </c>
      <c r="K7" s="53">
        <v>4.0233499999999998</v>
      </c>
      <c r="L7" s="59"/>
      <c r="M7" s="56">
        <v>19.355019675675681</v>
      </c>
      <c r="N7" s="31" t="s">
        <v>104</v>
      </c>
      <c r="O7" s="57">
        <v>1.8936304185948984</v>
      </c>
      <c r="P7" s="56">
        <v>7.3507691891891884</v>
      </c>
      <c r="Q7" s="31" t="s">
        <v>104</v>
      </c>
      <c r="R7" s="57">
        <v>2.1555058744235187</v>
      </c>
      <c r="S7" s="56">
        <v>25.266306352941175</v>
      </c>
      <c r="T7" s="32" t="s">
        <v>104</v>
      </c>
      <c r="U7" s="58">
        <v>3.3679021958145365</v>
      </c>
      <c r="V7" s="51">
        <v>5.4533336545616455</v>
      </c>
      <c r="W7" s="32" t="s">
        <v>104</v>
      </c>
      <c r="X7" s="50">
        <v>3.8261597879097868</v>
      </c>
      <c r="Y7" s="51">
        <v>15.879125922802789</v>
      </c>
      <c r="Z7" s="32" t="s">
        <v>104</v>
      </c>
      <c r="AA7" s="50">
        <v>1.3581142542996438</v>
      </c>
      <c r="AB7" s="10"/>
    </row>
    <row r="8" spans="1:28" ht="15.75" x14ac:dyDescent="0.25">
      <c r="A8" s="10"/>
      <c r="B8" s="115"/>
      <c r="C8" s="33" t="s">
        <v>122</v>
      </c>
      <c r="D8" s="52">
        <v>44983.517361111109</v>
      </c>
      <c r="E8" s="52">
        <v>44983.760416666664</v>
      </c>
      <c r="F8" s="52">
        <f t="shared" si="0"/>
        <v>0.24305555555474712</v>
      </c>
      <c r="G8" s="53">
        <v>15.422879999999999</v>
      </c>
      <c r="H8" s="53">
        <v>19.535648000000002</v>
      </c>
      <c r="I8" s="53">
        <v>25.704799999999999</v>
      </c>
      <c r="J8" s="53">
        <v>31.873951999999999</v>
      </c>
      <c r="K8" s="54">
        <v>0.38624159999999996</v>
      </c>
      <c r="L8" s="60">
        <v>4.8611111102218274E-2</v>
      </c>
      <c r="M8" s="56">
        <v>20.735205333333322</v>
      </c>
      <c r="N8" s="31" t="s">
        <v>104</v>
      </c>
      <c r="O8" s="57">
        <v>2.3077127526845662</v>
      </c>
      <c r="P8" s="56">
        <v>3.138809051851851</v>
      </c>
      <c r="Q8" s="31" t="s">
        <v>104</v>
      </c>
      <c r="R8" s="57">
        <v>2.9428031064190834</v>
      </c>
      <c r="S8" s="56">
        <v>25.451588537313437</v>
      </c>
      <c r="T8" s="32" t="s">
        <v>104</v>
      </c>
      <c r="U8" s="58">
        <v>2.9073028372516085</v>
      </c>
      <c r="V8" s="51">
        <v>6.721587157398754</v>
      </c>
      <c r="W8" s="32" t="s">
        <v>104</v>
      </c>
      <c r="X8" s="50">
        <v>3.7667640349656808</v>
      </c>
      <c r="Y8" s="51">
        <v>15.732509016421028</v>
      </c>
      <c r="Z8" s="32" t="s">
        <v>104</v>
      </c>
      <c r="AA8" s="50">
        <v>1.824092330275052</v>
      </c>
      <c r="AB8" s="10"/>
    </row>
    <row r="9" spans="1:28" ht="15.75" x14ac:dyDescent="0.25">
      <c r="A9" s="10"/>
      <c r="B9" s="115"/>
      <c r="C9" s="33" t="s">
        <v>123</v>
      </c>
      <c r="D9" s="52">
        <v>44983.416666666664</v>
      </c>
      <c r="E9" s="52">
        <v>44983.513888888891</v>
      </c>
      <c r="F9" s="52">
        <f t="shared" si="0"/>
        <v>9.7222222226264421E-2</v>
      </c>
      <c r="G9" s="53">
        <v>13.366496</v>
      </c>
      <c r="H9" s="53">
        <v>19.021552</v>
      </c>
      <c r="I9" s="53">
        <v>22.106128000000002</v>
      </c>
      <c r="J9" s="53">
        <v>30.331663999999996</v>
      </c>
      <c r="K9" s="54">
        <v>0.38624159999999996</v>
      </c>
      <c r="L9" s="55">
        <v>2.0833333335758653E-2</v>
      </c>
      <c r="M9" s="56">
        <v>15.241777999999998</v>
      </c>
      <c r="N9" s="31" t="s">
        <v>104</v>
      </c>
      <c r="O9" s="57">
        <v>2.4075916944138891</v>
      </c>
      <c r="P9" s="56">
        <v>9.2488769799999968</v>
      </c>
      <c r="Q9" s="31" t="s">
        <v>104</v>
      </c>
      <c r="R9" s="57">
        <v>5.3682436725316451</v>
      </c>
      <c r="S9" s="56">
        <v>20.996432975609746</v>
      </c>
      <c r="T9" s="32" t="s">
        <v>104</v>
      </c>
      <c r="U9" s="58">
        <v>3.1736990428382557</v>
      </c>
      <c r="V9" s="51">
        <v>4.764287828920609</v>
      </c>
      <c r="W9" s="32" t="s">
        <v>104</v>
      </c>
      <c r="X9" s="50">
        <v>3.1807402178921484</v>
      </c>
      <c r="Y9" s="51">
        <v>15.882160904527559</v>
      </c>
      <c r="Z9" s="32" t="s">
        <v>104</v>
      </c>
      <c r="AA9" s="50">
        <v>1.3677616971774194</v>
      </c>
      <c r="AB9" s="10"/>
    </row>
    <row r="10" spans="1:28" ht="15.75" x14ac:dyDescent="0.25">
      <c r="A10" s="10"/>
      <c r="B10" s="115"/>
      <c r="C10" s="33" t="s">
        <v>124</v>
      </c>
      <c r="D10" s="52">
        <v>44983.511805555558</v>
      </c>
      <c r="E10" s="52">
        <v>44983.780555555553</v>
      </c>
      <c r="F10" s="52">
        <f t="shared" si="0"/>
        <v>0.26874999999563443</v>
      </c>
      <c r="G10" s="53">
        <v>21.077935999999998</v>
      </c>
      <c r="H10" s="53">
        <v>29.303471999999999</v>
      </c>
      <c r="I10" s="53">
        <v>25.190704</v>
      </c>
      <c r="J10" s="53">
        <v>29.303471999999999</v>
      </c>
      <c r="K10" s="54">
        <v>0.80467</v>
      </c>
      <c r="L10" s="55">
        <v>6.2499999985448085E-3</v>
      </c>
      <c r="M10" s="56">
        <v>16.810123174603163</v>
      </c>
      <c r="N10" s="31" t="s">
        <v>104</v>
      </c>
      <c r="O10" s="57">
        <v>4.2147730220824506</v>
      </c>
      <c r="P10" s="56">
        <v>3.8034068666666676</v>
      </c>
      <c r="Q10" s="31" t="s">
        <v>104</v>
      </c>
      <c r="R10" s="57">
        <v>2.1910430130062326</v>
      </c>
      <c r="S10" s="56">
        <v>23.116592551724132</v>
      </c>
      <c r="T10" s="32" t="s">
        <v>104</v>
      </c>
      <c r="U10" s="58">
        <v>4.4807146432761753</v>
      </c>
      <c r="V10" s="51">
        <v>4.7726290243902367</v>
      </c>
      <c r="W10" s="32" t="s">
        <v>104</v>
      </c>
      <c r="X10" s="50">
        <v>2.8668912823818364</v>
      </c>
      <c r="Y10" s="51">
        <v>15.987602429314945</v>
      </c>
      <c r="Z10" s="32" t="s">
        <v>104</v>
      </c>
      <c r="AA10" s="50">
        <v>0.93229302724554797</v>
      </c>
      <c r="AB10" s="10"/>
    </row>
    <row r="11" spans="1:28" ht="15.75" x14ac:dyDescent="0.25">
      <c r="A11" s="10"/>
      <c r="B11" s="115"/>
      <c r="C11" s="33" t="s">
        <v>125</v>
      </c>
      <c r="D11" s="52">
        <v>44983.454861111109</v>
      </c>
      <c r="E11" s="52">
        <v>44983.690972222219</v>
      </c>
      <c r="F11" s="52">
        <f t="shared" si="0"/>
        <v>0.23611111110949423</v>
      </c>
      <c r="G11" s="53">
        <v>17.993359999999999</v>
      </c>
      <c r="H11" s="53">
        <v>24.676608000000002</v>
      </c>
      <c r="I11" s="53">
        <v>23.648415999999997</v>
      </c>
      <c r="J11" s="53">
        <v>31.873951999999999</v>
      </c>
      <c r="K11" s="53">
        <v>1.2070050000000001</v>
      </c>
      <c r="L11" s="59"/>
      <c r="M11" s="61">
        <v>19.696303</v>
      </c>
      <c r="N11" s="34" t="s">
        <v>104</v>
      </c>
      <c r="O11" s="62">
        <v>2.0795485046511399</v>
      </c>
      <c r="P11" s="61">
        <v>4.903457812500001</v>
      </c>
      <c r="Q11" s="34" t="s">
        <v>104</v>
      </c>
      <c r="R11" s="62">
        <v>2.2531658051298731</v>
      </c>
      <c r="S11" s="61">
        <v>26.797253999999999</v>
      </c>
      <c r="T11" s="35" t="s">
        <v>104</v>
      </c>
      <c r="U11" s="63">
        <v>2.2750321214904483</v>
      </c>
      <c r="V11" s="64">
        <v>4.7481882050059765</v>
      </c>
      <c r="W11" s="35" t="s">
        <v>104</v>
      </c>
      <c r="X11" s="65">
        <v>3.2288730849390705</v>
      </c>
      <c r="Y11" s="64">
        <v>16.012401189629536</v>
      </c>
      <c r="Z11" s="35" t="s">
        <v>104</v>
      </c>
      <c r="AA11" s="65">
        <v>0.8116121837136171</v>
      </c>
      <c r="AB11" s="10"/>
    </row>
    <row r="12" spans="1:28" ht="15.75" x14ac:dyDescent="0.25">
      <c r="A12" s="10"/>
      <c r="B12" s="115"/>
      <c r="C12" s="33" t="s">
        <v>126</v>
      </c>
      <c r="D12" s="52">
        <v>44983.53125</v>
      </c>
      <c r="E12" s="52">
        <v>44983.772916666669</v>
      </c>
      <c r="F12" s="52">
        <f t="shared" si="0"/>
        <v>0.24166666666860692</v>
      </c>
      <c r="G12" s="53">
        <v>19.535648000000002</v>
      </c>
      <c r="H12" s="53">
        <v>24.162512</v>
      </c>
      <c r="I12" s="53">
        <v>25.704799999999999</v>
      </c>
      <c r="J12" s="53">
        <v>34.958528000000001</v>
      </c>
      <c r="K12" s="54">
        <v>0.80467</v>
      </c>
      <c r="L12" s="55">
        <v>6.9444444452528842E-3</v>
      </c>
      <c r="M12" s="66">
        <v>17.169700817204308</v>
      </c>
      <c r="N12" s="36" t="s">
        <v>104</v>
      </c>
      <c r="O12" s="67">
        <v>4.3964518941652644</v>
      </c>
      <c r="P12" s="66">
        <v>6.1249083510638327</v>
      </c>
      <c r="Q12" s="36" t="s">
        <v>104</v>
      </c>
      <c r="R12" s="67">
        <v>4.0091151485697631</v>
      </c>
      <c r="S12" s="66">
        <v>23.86615077647059</v>
      </c>
      <c r="T12" s="37" t="s">
        <v>104</v>
      </c>
      <c r="U12" s="68">
        <v>5.8671634522177332</v>
      </c>
      <c r="V12" s="69">
        <v>4.5260264995410777</v>
      </c>
      <c r="W12" s="37" t="s">
        <v>104</v>
      </c>
      <c r="X12" s="70">
        <v>3.2227280992727581</v>
      </c>
      <c r="Y12" s="69">
        <v>15.928624960220791</v>
      </c>
      <c r="Z12" s="37" t="s">
        <v>104</v>
      </c>
      <c r="AA12" s="70">
        <v>0.90611205284149909</v>
      </c>
      <c r="AB12" s="10"/>
    </row>
    <row r="13" spans="1:28" ht="15.75" x14ac:dyDescent="0.25">
      <c r="A13" s="10"/>
      <c r="B13" s="115"/>
      <c r="C13" s="33" t="s">
        <v>127</v>
      </c>
      <c r="D13" s="52">
        <v>44983.538194444445</v>
      </c>
      <c r="E13" s="52">
        <v>44983.663194444445</v>
      </c>
      <c r="F13" s="52">
        <f t="shared" si="0"/>
        <v>0.125</v>
      </c>
      <c r="G13" s="53">
        <v>25.704799999999999</v>
      </c>
      <c r="H13" s="53">
        <v>33.416240000000002</v>
      </c>
      <c r="I13" s="53">
        <v>25.704799999999999</v>
      </c>
      <c r="J13" s="53">
        <v>33.416240000000002</v>
      </c>
      <c r="K13" s="53">
        <v>1.2070050000000001</v>
      </c>
      <c r="L13" s="59"/>
      <c r="M13" s="61">
        <v>13.366496</v>
      </c>
      <c r="N13" s="34" t="s">
        <v>104</v>
      </c>
      <c r="O13" s="62">
        <v>5.6375027574471321</v>
      </c>
      <c r="P13" s="61">
        <v>3.21868</v>
      </c>
      <c r="Q13" s="34" t="s">
        <v>104</v>
      </c>
      <c r="R13" s="62">
        <v>1.695067484495455</v>
      </c>
      <c r="S13" s="61">
        <v>20.906570666666667</v>
      </c>
      <c r="T13" s="35" t="s">
        <v>104</v>
      </c>
      <c r="U13" s="63">
        <v>7.8767493403977298</v>
      </c>
      <c r="V13" s="64">
        <v>6.034253437517326</v>
      </c>
      <c r="W13" s="35" t="s">
        <v>104</v>
      </c>
      <c r="X13" s="65">
        <v>3.8503635598776627</v>
      </c>
      <c r="Y13" s="64">
        <v>15.542617956488346</v>
      </c>
      <c r="Z13" s="35" t="s">
        <v>104</v>
      </c>
      <c r="AA13" s="65">
        <v>2.5362682722079151</v>
      </c>
      <c r="AB13" s="10"/>
    </row>
    <row r="14" spans="1:28" ht="15.75" x14ac:dyDescent="0.25">
      <c r="A14" s="10"/>
      <c r="B14" s="115"/>
      <c r="C14" s="33" t="s">
        <v>128</v>
      </c>
      <c r="D14" s="52">
        <v>44983.520833333336</v>
      </c>
      <c r="E14" s="52">
        <v>44983.697916666664</v>
      </c>
      <c r="F14" s="52">
        <f t="shared" si="0"/>
        <v>0.17708333332848269</v>
      </c>
      <c r="G14" s="53">
        <v>19.535648000000002</v>
      </c>
      <c r="H14" s="53">
        <v>27.761184</v>
      </c>
      <c r="I14" s="53">
        <v>27.247088000000002</v>
      </c>
      <c r="J14" s="53">
        <v>37.014912000000002</v>
      </c>
      <c r="K14" s="54">
        <v>0.80467</v>
      </c>
      <c r="L14" s="55">
        <v>1.3888888890505768E-2</v>
      </c>
      <c r="M14" s="71">
        <v>20.298500129032259</v>
      </c>
      <c r="N14" s="38" t="s">
        <v>104</v>
      </c>
      <c r="O14" s="72">
        <v>2.3746450489163342</v>
      </c>
      <c r="P14" s="71">
        <v>6.4495519696969703</v>
      </c>
      <c r="Q14" s="38" t="s">
        <v>104</v>
      </c>
      <c r="R14" s="72">
        <v>4.2303169860799805</v>
      </c>
      <c r="S14" s="71">
        <v>27.598386933333334</v>
      </c>
      <c r="T14" s="39" t="s">
        <v>104</v>
      </c>
      <c r="U14" s="73">
        <v>3.9703319986516128</v>
      </c>
      <c r="V14" s="74">
        <v>6.2236688079776572</v>
      </c>
      <c r="W14" s="39" t="s">
        <v>104</v>
      </c>
      <c r="X14" s="75">
        <v>4.0909725031006863</v>
      </c>
      <c r="Y14" s="74">
        <v>15.894994168950397</v>
      </c>
      <c r="Z14" s="39" t="s">
        <v>104</v>
      </c>
      <c r="AA14" s="75">
        <v>1.520027730664085</v>
      </c>
      <c r="AB14" s="10"/>
    </row>
    <row r="15" spans="1:28" ht="15.75" x14ac:dyDescent="0.25">
      <c r="A15" s="10"/>
      <c r="B15" s="115" t="s">
        <v>7</v>
      </c>
      <c r="C15" s="33" t="s">
        <v>129</v>
      </c>
      <c r="D15" s="52">
        <v>44983.618055555555</v>
      </c>
      <c r="E15" s="52">
        <v>44983.943055555559</v>
      </c>
      <c r="F15" s="52">
        <f t="shared" si="0"/>
        <v>0.32500000000436557</v>
      </c>
      <c r="G15" s="53">
        <v>18.507455999999998</v>
      </c>
      <c r="H15" s="53">
        <v>22.106128000000002</v>
      </c>
      <c r="I15" s="53">
        <v>25.190704</v>
      </c>
      <c r="J15" s="53">
        <v>33.416240000000002</v>
      </c>
      <c r="K15" s="53">
        <v>1.2070050000000001</v>
      </c>
      <c r="L15" s="59"/>
      <c r="M15" s="66">
        <v>18.159452553846148</v>
      </c>
      <c r="N15" s="36" t="s">
        <v>104</v>
      </c>
      <c r="O15" s="67">
        <v>2.5381681395098656</v>
      </c>
      <c r="P15" s="66">
        <v>4.7297396946564927</v>
      </c>
      <c r="Q15" s="36" t="s">
        <v>104</v>
      </c>
      <c r="R15" s="67">
        <v>2.9666754463686762</v>
      </c>
      <c r="S15" s="66">
        <v>25.054982656000011</v>
      </c>
      <c r="T15" s="37" t="s">
        <v>104</v>
      </c>
      <c r="U15" s="68">
        <v>3.7118783173153895</v>
      </c>
      <c r="V15" s="69">
        <v>6.6745149784121889</v>
      </c>
      <c r="W15" s="37" t="s">
        <v>104</v>
      </c>
      <c r="X15" s="70">
        <v>3.2970336253498651</v>
      </c>
      <c r="Y15" s="69">
        <v>15.852752767433069</v>
      </c>
      <c r="Z15" s="37" t="s">
        <v>104</v>
      </c>
      <c r="AA15" s="70">
        <v>1.4373268021090626</v>
      </c>
      <c r="AB15" s="10"/>
    </row>
    <row r="16" spans="1:28" ht="15.75" x14ac:dyDescent="0.25">
      <c r="A16" s="10"/>
      <c r="B16" s="115"/>
      <c r="C16" s="33" t="s">
        <v>130</v>
      </c>
      <c r="D16" s="45">
        <v>44983.496527777781</v>
      </c>
      <c r="E16" s="45">
        <v>44983.746527777781</v>
      </c>
      <c r="F16" s="52">
        <f t="shared" si="0"/>
        <v>0.25</v>
      </c>
      <c r="G16" s="53">
        <v>16.965168000000002</v>
      </c>
      <c r="H16" s="53">
        <v>21.077935999999998</v>
      </c>
      <c r="I16" s="53">
        <v>16.965168000000002</v>
      </c>
      <c r="J16" s="53">
        <v>26.732991999999999</v>
      </c>
      <c r="K16" s="53">
        <v>3.21868</v>
      </c>
      <c r="L16" s="59"/>
      <c r="M16" s="61">
        <v>14.321245714285714</v>
      </c>
      <c r="N16" s="34" t="s">
        <v>104</v>
      </c>
      <c r="O16" s="62">
        <v>2.1077637452008764</v>
      </c>
      <c r="P16" s="61">
        <v>4.5981142857142867</v>
      </c>
      <c r="Q16" s="34" t="s">
        <v>104</v>
      </c>
      <c r="R16" s="62">
        <v>1.7204568282373607</v>
      </c>
      <c r="S16" s="61">
        <v>21.88580114285714</v>
      </c>
      <c r="T16" s="35" t="s">
        <v>104</v>
      </c>
      <c r="U16" s="63">
        <v>2.2963685424051188</v>
      </c>
      <c r="V16" s="64">
        <v>4.9495221538461598</v>
      </c>
      <c r="W16" s="35" t="s">
        <v>104</v>
      </c>
      <c r="X16" s="65">
        <v>3.6788535950584009</v>
      </c>
      <c r="Y16" s="64">
        <v>15.513735267340945</v>
      </c>
      <c r="Z16" s="35" t="s">
        <v>104</v>
      </c>
      <c r="AA16" s="65">
        <v>1.5785182544072482</v>
      </c>
      <c r="AB16" s="10"/>
    </row>
    <row r="17" spans="1:28" ht="15.75" x14ac:dyDescent="0.25">
      <c r="A17" s="10"/>
      <c r="B17" s="115"/>
      <c r="C17" s="33" t="s">
        <v>131</v>
      </c>
      <c r="D17" s="52">
        <v>44983.690972222219</v>
      </c>
      <c r="E17" s="52">
        <v>44983.996527777781</v>
      </c>
      <c r="F17" s="52">
        <f t="shared" si="0"/>
        <v>0.30555555556202307</v>
      </c>
      <c r="G17" s="53">
        <v>14.394688</v>
      </c>
      <c r="H17" s="53">
        <v>20.563839999999999</v>
      </c>
      <c r="I17" s="53">
        <v>16.451072</v>
      </c>
      <c r="J17" s="53">
        <v>21.077935999999998</v>
      </c>
      <c r="K17" s="53">
        <v>2.4140100000000002</v>
      </c>
      <c r="L17" s="59"/>
      <c r="M17" s="71">
        <v>11.941048</v>
      </c>
      <c r="N17" s="38" t="s">
        <v>104</v>
      </c>
      <c r="O17" s="72">
        <v>3.0761259813854553</v>
      </c>
      <c r="P17" s="71">
        <v>6.2727684090909088</v>
      </c>
      <c r="Q17" s="38" t="s">
        <v>104</v>
      </c>
      <c r="R17" s="72">
        <v>4.0627375617167587</v>
      </c>
      <c r="S17" s="71">
        <v>16.818283428571402</v>
      </c>
      <c r="T17" s="39" t="s">
        <v>104</v>
      </c>
      <c r="U17" s="73">
        <v>2.5916907508069258</v>
      </c>
      <c r="V17" s="74">
        <v>5.8459654787878677</v>
      </c>
      <c r="W17" s="39" t="s">
        <v>104</v>
      </c>
      <c r="X17" s="75">
        <v>3.0790851122214575</v>
      </c>
      <c r="Y17" s="74">
        <v>15.286493676099628</v>
      </c>
      <c r="Z17" s="39" t="s">
        <v>104</v>
      </c>
      <c r="AA17" s="75">
        <v>2.5937231968109336</v>
      </c>
      <c r="AB17" s="10"/>
    </row>
    <row r="18" spans="1:28" ht="15.75" x14ac:dyDescent="0.25">
      <c r="A18" s="10"/>
      <c r="B18" s="115"/>
      <c r="C18" s="33" t="s">
        <v>132</v>
      </c>
      <c r="D18" s="52">
        <v>44983.677083333336</v>
      </c>
      <c r="E18" s="52">
        <v>44983.802083333336</v>
      </c>
      <c r="F18" s="52">
        <f t="shared" si="0"/>
        <v>0.125</v>
      </c>
      <c r="G18" s="53">
        <v>17.993359999999999</v>
      </c>
      <c r="H18" s="53">
        <v>23.648415999999997</v>
      </c>
      <c r="I18" s="53">
        <v>18.507455999999998</v>
      </c>
      <c r="J18" s="53">
        <v>25.190704</v>
      </c>
      <c r="K18" s="53">
        <v>1.5053997247076949</v>
      </c>
      <c r="L18" s="59"/>
      <c r="M18" s="66">
        <v>16.336828444444439</v>
      </c>
      <c r="N18" s="36" t="s">
        <v>104</v>
      </c>
      <c r="O18" s="67">
        <v>1.849634565278756</v>
      </c>
      <c r="P18" s="66">
        <v>6.7055833333333332</v>
      </c>
      <c r="Q18" s="36" t="s">
        <v>104</v>
      </c>
      <c r="R18" s="67">
        <v>1.5053997247076949</v>
      </c>
      <c r="S18" s="66">
        <v>22.791589333333334</v>
      </c>
      <c r="T18" s="37" t="s">
        <v>104</v>
      </c>
      <c r="U18" s="68">
        <v>1.7243304044410983</v>
      </c>
      <c r="V18" s="69">
        <v>4.9548744678552321</v>
      </c>
      <c r="W18" s="37" t="s">
        <v>104</v>
      </c>
      <c r="X18" s="70">
        <v>2.6750483295148024</v>
      </c>
      <c r="Y18" s="69">
        <v>15.691266975402234</v>
      </c>
      <c r="Z18" s="37" t="s">
        <v>104</v>
      </c>
      <c r="AA18" s="70">
        <v>2.1785031361783833</v>
      </c>
      <c r="AB18" s="10"/>
    </row>
    <row r="19" spans="1:28" ht="15.75" x14ac:dyDescent="0.25">
      <c r="A19" s="10"/>
      <c r="B19" s="115"/>
      <c r="C19" s="33" t="s">
        <v>133</v>
      </c>
      <c r="D19" s="45">
        <v>44983.465277777781</v>
      </c>
      <c r="E19" s="45">
        <v>44983.59375</v>
      </c>
      <c r="F19" s="52">
        <f t="shared" si="0"/>
        <v>0.12847222221898846</v>
      </c>
      <c r="G19" s="53">
        <v>16.965168000000002</v>
      </c>
      <c r="H19" s="53">
        <v>21.592032</v>
      </c>
      <c r="I19" s="53">
        <v>20.563839999999999</v>
      </c>
      <c r="J19" s="53">
        <v>31.359856000000001</v>
      </c>
      <c r="K19" s="53">
        <v>2.4140100000000002</v>
      </c>
      <c r="L19" s="59"/>
      <c r="M19" s="61">
        <v>17.293618222222211</v>
      </c>
      <c r="N19" s="34" t="s">
        <v>104</v>
      </c>
      <c r="O19" s="62">
        <v>2.0385067376590675</v>
      </c>
      <c r="P19" s="61">
        <v>5.6135311904761886</v>
      </c>
      <c r="Q19" s="34" t="s">
        <v>104</v>
      </c>
      <c r="R19" s="62">
        <v>2.510148247647308</v>
      </c>
      <c r="S19" s="61">
        <v>23.594300631578943</v>
      </c>
      <c r="T19" s="35" t="s">
        <v>104</v>
      </c>
      <c r="U19" s="63">
        <v>3.1048634877238883</v>
      </c>
      <c r="V19" s="64">
        <v>4.3523089470269554</v>
      </c>
      <c r="W19" s="35" t="s">
        <v>104</v>
      </c>
      <c r="X19" s="65">
        <v>3.1685675009039898</v>
      </c>
      <c r="Y19" s="64">
        <v>15.955911254455037</v>
      </c>
      <c r="Z19" s="35" t="s">
        <v>104</v>
      </c>
      <c r="AA19" s="65">
        <v>0.89567093517978369</v>
      </c>
      <c r="AB19" s="10"/>
    </row>
    <row r="20" spans="1:28" ht="15.75" x14ac:dyDescent="0.25">
      <c r="A20" s="10"/>
      <c r="B20" s="115"/>
      <c r="C20" s="33" t="s">
        <v>134</v>
      </c>
      <c r="D20" s="52">
        <v>44983.659722222219</v>
      </c>
      <c r="E20" s="52">
        <v>44983.951388888891</v>
      </c>
      <c r="F20" s="52">
        <f t="shared" si="0"/>
        <v>0.29166666667151731</v>
      </c>
      <c r="G20" s="53">
        <v>14.394688</v>
      </c>
      <c r="H20" s="53">
        <v>18.507455999999998</v>
      </c>
      <c r="I20" s="53">
        <v>19.535648000000002</v>
      </c>
      <c r="J20" s="53">
        <v>25.704799999999999</v>
      </c>
      <c r="K20" s="53">
        <v>1.60934</v>
      </c>
      <c r="L20" s="59"/>
      <c r="M20" s="71">
        <v>14.321245714285713</v>
      </c>
      <c r="N20" s="38" t="s">
        <v>104</v>
      </c>
      <c r="O20" s="72">
        <v>2.9049186078535567</v>
      </c>
      <c r="P20" s="71">
        <v>6.4948364285714275</v>
      </c>
      <c r="Q20" s="38" t="s">
        <v>104</v>
      </c>
      <c r="R20" s="72">
        <v>4.2981840182396081</v>
      </c>
      <c r="S20" s="71">
        <v>20.539359238095237</v>
      </c>
      <c r="T20" s="39" t="s">
        <v>104</v>
      </c>
      <c r="U20" s="73">
        <v>3.8384632467568793</v>
      </c>
      <c r="V20" s="74">
        <v>5.0192671386301511</v>
      </c>
      <c r="W20" s="39" t="s">
        <v>104</v>
      </c>
      <c r="X20" s="75">
        <v>2.8834411818806172</v>
      </c>
      <c r="Y20" s="74">
        <v>15.773402379990529</v>
      </c>
      <c r="Z20" s="39" t="s">
        <v>104</v>
      </c>
      <c r="AA20" s="75">
        <v>1.9461722682461995</v>
      </c>
      <c r="AB20" s="10"/>
    </row>
    <row r="21" spans="1:28" ht="15.75" x14ac:dyDescent="0.25">
      <c r="A21" s="10"/>
      <c r="B21" s="115"/>
      <c r="C21" s="33" t="s">
        <v>135</v>
      </c>
      <c r="D21" s="52">
        <v>44983.621527777781</v>
      </c>
      <c r="E21" s="52">
        <v>44983.913194444445</v>
      </c>
      <c r="F21" s="52">
        <f t="shared" si="0"/>
        <v>0.29166666666424135</v>
      </c>
      <c r="G21" s="53">
        <v>16.965168000000002</v>
      </c>
      <c r="H21" s="53">
        <v>23.134319999999999</v>
      </c>
      <c r="I21" s="53">
        <v>26.218895999999997</v>
      </c>
      <c r="J21" s="53">
        <v>30.331663999999996</v>
      </c>
      <c r="K21" s="54">
        <v>0.402335</v>
      </c>
      <c r="L21" s="55">
        <v>5.5555555562023073E-2</v>
      </c>
      <c r="M21" s="56">
        <v>18.997071238095241</v>
      </c>
      <c r="N21" s="31" t="s">
        <v>104</v>
      </c>
      <c r="O21" s="57">
        <v>3.1036933547685472</v>
      </c>
      <c r="P21" s="56">
        <v>3.2378388095238093</v>
      </c>
      <c r="Q21" s="31" t="s">
        <v>104</v>
      </c>
      <c r="R21" s="57">
        <v>2.2526311980153917</v>
      </c>
      <c r="S21" s="56">
        <v>25.337588571428576</v>
      </c>
      <c r="T21" s="32" t="s">
        <v>104</v>
      </c>
      <c r="U21" s="58">
        <v>3.5250001996713953</v>
      </c>
      <c r="V21" s="51">
        <v>6.2609744941176499</v>
      </c>
      <c r="W21" s="32" t="s">
        <v>104</v>
      </c>
      <c r="X21" s="50">
        <v>3.5813275377134453</v>
      </c>
      <c r="Y21" s="51">
        <v>15.910926853536008</v>
      </c>
      <c r="Z21" s="32" t="s">
        <v>104</v>
      </c>
      <c r="AA21" s="50">
        <v>1.083356958706067</v>
      </c>
      <c r="AB21" s="10"/>
    </row>
    <row r="22" spans="1:28" ht="15.75" x14ac:dyDescent="0.25">
      <c r="A22" s="10"/>
      <c r="B22" s="115"/>
      <c r="C22" s="33" t="s">
        <v>136</v>
      </c>
      <c r="D22" s="52">
        <v>44983.620138888888</v>
      </c>
      <c r="E22" s="52">
        <v>44983.809027777781</v>
      </c>
      <c r="F22" s="52">
        <f t="shared" si="0"/>
        <v>0.18888888889341615</v>
      </c>
      <c r="G22" s="53">
        <v>15.422879999999999</v>
      </c>
      <c r="H22" s="53">
        <v>24.676608000000002</v>
      </c>
      <c r="I22" s="53">
        <v>23.134319999999999</v>
      </c>
      <c r="J22" s="53">
        <v>31.873951999999999</v>
      </c>
      <c r="K22" s="54">
        <v>0.80467</v>
      </c>
      <c r="L22" s="55">
        <v>3.4722222262644209E-3</v>
      </c>
      <c r="M22" s="61">
        <v>18.356251294117655</v>
      </c>
      <c r="N22" s="34" t="s">
        <v>104</v>
      </c>
      <c r="O22" s="62">
        <v>2.2854415054300485</v>
      </c>
      <c r="P22" s="61">
        <v>3.2704087857142854</v>
      </c>
      <c r="Q22" s="34" t="s">
        <v>104</v>
      </c>
      <c r="R22" s="62">
        <v>1.8645084013890409</v>
      </c>
      <c r="S22" s="61">
        <v>24.668447746031742</v>
      </c>
      <c r="T22" s="35" t="s">
        <v>104</v>
      </c>
      <c r="U22" s="63">
        <v>3.7625456685695662</v>
      </c>
      <c r="V22" s="64">
        <v>4.5910540046523565</v>
      </c>
      <c r="W22" s="35" t="s">
        <v>104</v>
      </c>
      <c r="X22" s="65">
        <v>2.948605780310344</v>
      </c>
      <c r="Y22" s="64">
        <v>15.672195936186501</v>
      </c>
      <c r="Z22" s="35" t="s">
        <v>104</v>
      </c>
      <c r="AA22" s="65">
        <v>1.9496397654535458</v>
      </c>
      <c r="AB22" s="10"/>
    </row>
    <row r="23" spans="1:28" ht="15.75" x14ac:dyDescent="0.25">
      <c r="A23" s="10"/>
      <c r="B23" s="115"/>
      <c r="C23" s="33" t="s">
        <v>137</v>
      </c>
      <c r="D23" s="52">
        <v>44983.620138888888</v>
      </c>
      <c r="E23" s="52">
        <v>44984.138888888891</v>
      </c>
      <c r="F23" s="52">
        <f t="shared" ref="F23" si="1">E23-D23</f>
        <v>0.51875000000291038</v>
      </c>
      <c r="G23" s="53">
        <v>14.908784000000001</v>
      </c>
      <c r="H23" s="53">
        <v>21.077935999999998</v>
      </c>
      <c r="I23" s="53">
        <v>25.704799999999999</v>
      </c>
      <c r="J23" s="53">
        <v>33.930336000000004</v>
      </c>
      <c r="K23" s="54">
        <v>0</v>
      </c>
      <c r="L23" s="55">
        <v>7.9861111109494232E-2</v>
      </c>
      <c r="M23" s="61">
        <v>17.692719064327488</v>
      </c>
      <c r="N23" s="34" t="s">
        <v>104</v>
      </c>
      <c r="O23" s="62">
        <v>2.7677953958642876</v>
      </c>
      <c r="P23" s="61">
        <v>4.7941391578947394</v>
      </c>
      <c r="Q23" s="34" t="s">
        <v>104</v>
      </c>
      <c r="R23" s="62">
        <v>2.7462023173331671</v>
      </c>
      <c r="S23" s="61">
        <v>23.060877714285709</v>
      </c>
      <c r="T23" s="35" t="s">
        <v>104</v>
      </c>
      <c r="U23" s="63">
        <v>4.2227801168036558</v>
      </c>
      <c r="V23" s="74">
        <v>6.3865698871898342</v>
      </c>
      <c r="W23" s="39" t="s">
        <v>104</v>
      </c>
      <c r="X23" s="75">
        <v>3.4761151232052963</v>
      </c>
      <c r="Y23" s="74">
        <v>15.375245112103963</v>
      </c>
      <c r="Z23" s="39" t="s">
        <v>104</v>
      </c>
      <c r="AA23" s="75">
        <v>2.3759911240036096</v>
      </c>
      <c r="AB23" s="10"/>
    </row>
    <row r="24" spans="1:28" ht="15.75" x14ac:dyDescent="0.25">
      <c r="A24" s="10"/>
      <c r="B24" s="115"/>
      <c r="C24" s="33" t="s">
        <v>138</v>
      </c>
      <c r="D24" s="52">
        <v>44983.607638888891</v>
      </c>
      <c r="E24" s="52">
        <v>44984.204861111109</v>
      </c>
      <c r="F24" s="52">
        <f t="shared" ref="F24" si="2">E24-D24</f>
        <v>0.59722222221898846</v>
      </c>
      <c r="G24" s="53">
        <v>14.394688</v>
      </c>
      <c r="H24" s="53">
        <v>18.507455999999998</v>
      </c>
      <c r="I24" s="53">
        <v>25.704799999999999</v>
      </c>
      <c r="J24" s="53">
        <v>31.359856000000001</v>
      </c>
      <c r="K24" s="54">
        <v>0.402335</v>
      </c>
      <c r="L24" s="55">
        <v>8.3333333335758653E-2</v>
      </c>
      <c r="M24" s="66">
        <v>16.256549189189187</v>
      </c>
      <c r="N24" s="36" t="s">
        <v>104</v>
      </c>
      <c r="O24" s="67">
        <v>3.0901673227748763</v>
      </c>
      <c r="P24" s="66">
        <v>3.9160606666666666</v>
      </c>
      <c r="Q24" s="36" t="s">
        <v>104</v>
      </c>
      <c r="R24" s="67">
        <v>2.5922567278667112</v>
      </c>
      <c r="S24" s="66">
        <v>21.988620342857139</v>
      </c>
      <c r="T24" s="37" t="s">
        <v>104</v>
      </c>
      <c r="U24" s="68">
        <v>4.1766951761603632</v>
      </c>
      <c r="V24" s="69">
        <v>6.6686226172839698</v>
      </c>
      <c r="W24" s="37" t="s">
        <v>104</v>
      </c>
      <c r="X24" s="70">
        <v>3.6150722165495792</v>
      </c>
      <c r="Y24" s="69">
        <v>15.221914018906961</v>
      </c>
      <c r="Z24" s="37" t="s">
        <v>104</v>
      </c>
      <c r="AA24" s="70">
        <v>2.5729066282710509</v>
      </c>
      <c r="AB24" s="10"/>
    </row>
    <row r="25" spans="1:28" ht="15.75" x14ac:dyDescent="0.25">
      <c r="A25" s="10"/>
      <c r="B25" s="115"/>
      <c r="C25" s="33" t="s">
        <v>107</v>
      </c>
      <c r="D25" s="52">
        <v>44983.524305555555</v>
      </c>
      <c r="E25" s="52">
        <v>44984.163194444445</v>
      </c>
      <c r="F25" s="52">
        <f t="shared" ref="F25:F30" si="3">E25-D25</f>
        <v>0.63888888889050577</v>
      </c>
      <c r="G25" s="53">
        <v>13.366496</v>
      </c>
      <c r="H25" s="53">
        <v>16.965168000000002</v>
      </c>
      <c r="I25" s="53">
        <v>20.049744</v>
      </c>
      <c r="J25" s="53">
        <v>24.676608000000002</v>
      </c>
      <c r="K25" s="54">
        <v>0.80467</v>
      </c>
      <c r="L25" s="55">
        <v>4.1666666671517305E-2</v>
      </c>
      <c r="M25" s="61">
        <v>14.528799999999997</v>
      </c>
      <c r="N25" s="34" t="s">
        <v>104</v>
      </c>
      <c r="O25" s="62">
        <v>2.130546761992187</v>
      </c>
      <c r="P25" s="61">
        <v>4.9854554347826063</v>
      </c>
      <c r="Q25" s="34" t="s">
        <v>104</v>
      </c>
      <c r="R25" s="62">
        <v>3.0006007285319525</v>
      </c>
      <c r="S25" s="61">
        <v>18.99870328888889</v>
      </c>
      <c r="T25" s="35" t="s">
        <v>104</v>
      </c>
      <c r="U25" s="63">
        <v>2.908074342624436</v>
      </c>
      <c r="V25" s="64">
        <v>6.0322746727480059</v>
      </c>
      <c r="W25" s="35" t="s">
        <v>104</v>
      </c>
      <c r="X25" s="65">
        <v>3.0602036556338494</v>
      </c>
      <c r="Y25" s="64">
        <v>15.411036545548185</v>
      </c>
      <c r="Z25" s="35" t="s">
        <v>104</v>
      </c>
      <c r="AA25" s="65">
        <v>2.6022649890365792</v>
      </c>
      <c r="AB25" s="10"/>
    </row>
    <row r="26" spans="1:28" ht="15.75" x14ac:dyDescent="0.25">
      <c r="A26" s="10"/>
      <c r="B26" s="115"/>
      <c r="C26" s="30" t="s">
        <v>139</v>
      </c>
      <c r="D26" s="45">
        <v>44983.708333333336</v>
      </c>
      <c r="E26" s="45">
        <v>44983.850694444445</v>
      </c>
      <c r="F26" s="45">
        <f t="shared" si="3"/>
        <v>0.14236111110949423</v>
      </c>
      <c r="G26" s="46">
        <v>12.338304000000001</v>
      </c>
      <c r="H26" s="46">
        <v>15.936976</v>
      </c>
      <c r="I26" s="46">
        <v>20.563839999999999</v>
      </c>
      <c r="J26" s="46">
        <v>28.789376000000001</v>
      </c>
      <c r="K26" s="46">
        <v>2.0116749999999999</v>
      </c>
      <c r="L26" s="47"/>
      <c r="M26" s="76">
        <v>15.569764571428564</v>
      </c>
      <c r="N26" s="38" t="s">
        <v>104</v>
      </c>
      <c r="O26" s="77">
        <v>2.5768981872693812</v>
      </c>
      <c r="P26" s="76">
        <v>6.3798835714285751</v>
      </c>
      <c r="Q26" s="38" t="s">
        <v>104</v>
      </c>
      <c r="R26" s="77">
        <v>2.5512078952684614</v>
      </c>
      <c r="S26" s="76">
        <v>20.927991333333342</v>
      </c>
      <c r="T26" s="39" t="s">
        <v>104</v>
      </c>
      <c r="U26" s="75">
        <v>3.3835710047404453</v>
      </c>
      <c r="V26" s="74">
        <v>5.3040380943261143</v>
      </c>
      <c r="W26" s="39" t="s">
        <v>104</v>
      </c>
      <c r="X26" s="75">
        <v>2.9749602070118324</v>
      </c>
      <c r="Y26" s="74">
        <v>13.982104354340176</v>
      </c>
      <c r="Z26" s="39" t="s">
        <v>104</v>
      </c>
      <c r="AA26" s="75">
        <v>3.1417100487467025</v>
      </c>
      <c r="AB26" s="10"/>
    </row>
    <row r="27" spans="1:28" ht="15.75" x14ac:dyDescent="0.25">
      <c r="A27" s="10"/>
      <c r="B27" s="115"/>
      <c r="C27" s="30" t="s">
        <v>140</v>
      </c>
      <c r="D27" s="45">
        <v>44983.774305555555</v>
      </c>
      <c r="E27" s="45">
        <v>44983.829861111109</v>
      </c>
      <c r="F27" s="45">
        <f t="shared" si="3"/>
        <v>5.5555555554747116E-2</v>
      </c>
      <c r="G27" s="46">
        <v>17.479264000000001</v>
      </c>
      <c r="H27" s="46">
        <v>22.620224</v>
      </c>
      <c r="I27" s="46">
        <v>17.479264000000001</v>
      </c>
      <c r="J27" s="46">
        <v>22.620224</v>
      </c>
      <c r="K27" s="46">
        <v>3.21868</v>
      </c>
      <c r="L27" s="47"/>
      <c r="M27" s="76">
        <v>15.294356000000001</v>
      </c>
      <c r="N27" s="38" t="s">
        <v>104</v>
      </c>
      <c r="O27" s="77">
        <v>1.4766283391673074</v>
      </c>
      <c r="P27" s="76">
        <v>5.6326900000000002</v>
      </c>
      <c r="Q27" s="38" t="s">
        <v>104</v>
      </c>
      <c r="R27" s="77">
        <v>2.07764900612848</v>
      </c>
      <c r="S27" s="76">
        <v>19.921220000000002</v>
      </c>
      <c r="T27" s="39" t="s">
        <v>104</v>
      </c>
      <c r="U27" s="75">
        <v>1.9406698419174759</v>
      </c>
      <c r="V27" s="74">
        <v>5.0529165467315078</v>
      </c>
      <c r="W27" s="39" t="s">
        <v>104</v>
      </c>
      <c r="X27" s="75">
        <v>2.5763287872973257</v>
      </c>
      <c r="Y27" s="74">
        <v>15.626763965431493</v>
      </c>
      <c r="Z27" s="39" t="s">
        <v>104</v>
      </c>
      <c r="AA27" s="75">
        <v>2.1146933494222244</v>
      </c>
      <c r="AB27" s="10"/>
    </row>
    <row r="28" spans="1:28" ht="15.75" x14ac:dyDescent="0.25">
      <c r="A28" s="10"/>
      <c r="B28" s="115"/>
      <c r="C28" s="30" t="s">
        <v>141</v>
      </c>
      <c r="D28" s="45">
        <v>44983.71875</v>
      </c>
      <c r="E28" s="45">
        <v>44983.833333333336</v>
      </c>
      <c r="F28" s="45">
        <f t="shared" si="3"/>
        <v>0.11458333333575865</v>
      </c>
      <c r="G28" s="46">
        <v>14.908784000000001</v>
      </c>
      <c r="H28" s="46">
        <v>23.134319999999999</v>
      </c>
      <c r="I28" s="46">
        <v>18.507455999999998</v>
      </c>
      <c r="J28" s="46">
        <v>25.704799999999999</v>
      </c>
      <c r="K28" s="46">
        <v>2.0116749999999999</v>
      </c>
      <c r="L28" s="47"/>
      <c r="M28" s="76">
        <v>15.178072380952377</v>
      </c>
      <c r="N28" s="38" t="s">
        <v>104</v>
      </c>
      <c r="O28" s="77">
        <v>1.8734484305766261</v>
      </c>
      <c r="P28" s="76">
        <v>5.5273165476190478</v>
      </c>
      <c r="Q28" s="38" t="s">
        <v>104</v>
      </c>
      <c r="R28" s="77">
        <v>2.7026868170140554</v>
      </c>
      <c r="S28" s="76">
        <v>21.19969557894737</v>
      </c>
      <c r="T28" s="39" t="s">
        <v>104</v>
      </c>
      <c r="U28" s="75">
        <v>2.7811935094383946</v>
      </c>
      <c r="V28" s="74">
        <v>5.0523882359110059</v>
      </c>
      <c r="W28" s="39" t="s">
        <v>104</v>
      </c>
      <c r="X28" s="75">
        <v>2.7654007294478506</v>
      </c>
      <c r="Y28" s="74">
        <v>14.950237543524931</v>
      </c>
      <c r="Z28" s="39" t="s">
        <v>104</v>
      </c>
      <c r="AA28" s="75">
        <v>2.992045199575764</v>
      </c>
      <c r="AB28" s="10"/>
    </row>
    <row r="29" spans="1:28" ht="15.75" x14ac:dyDescent="0.25">
      <c r="A29" s="10"/>
      <c r="B29" s="115"/>
      <c r="C29" s="30" t="s">
        <v>142</v>
      </c>
      <c r="D29" s="45">
        <v>44983.579861111109</v>
      </c>
      <c r="E29" s="45">
        <v>44983.815972222219</v>
      </c>
      <c r="F29" s="45">
        <f t="shared" si="3"/>
        <v>0.23611111110949423</v>
      </c>
      <c r="G29" s="46">
        <v>14.394688</v>
      </c>
      <c r="H29" s="46">
        <v>20.563839999999999</v>
      </c>
      <c r="I29" s="46">
        <v>20.049744</v>
      </c>
      <c r="J29" s="46">
        <v>25.704799999999999</v>
      </c>
      <c r="K29" s="46">
        <v>1.2070050000000001</v>
      </c>
      <c r="L29" s="47"/>
      <c r="M29" s="76">
        <v>16.330108235294119</v>
      </c>
      <c r="N29" s="38" t="s">
        <v>104</v>
      </c>
      <c r="O29" s="77">
        <v>2.2740353308532595</v>
      </c>
      <c r="P29" s="76">
        <v>5.7510238235294118</v>
      </c>
      <c r="Q29" s="38" t="s">
        <v>104</v>
      </c>
      <c r="R29" s="77">
        <v>4.4228602231822691</v>
      </c>
      <c r="S29" s="76">
        <v>22.045646117647063</v>
      </c>
      <c r="T29" s="39" t="s">
        <v>104</v>
      </c>
      <c r="U29" s="75">
        <v>2.2028455176476252</v>
      </c>
      <c r="V29" s="74">
        <v>4.6870704281067219</v>
      </c>
      <c r="W29" s="39" t="s">
        <v>104</v>
      </c>
      <c r="X29" s="75">
        <v>3.1215868702106246</v>
      </c>
      <c r="Y29" s="74">
        <v>15.820307256682446</v>
      </c>
      <c r="Z29" s="39" t="s">
        <v>104</v>
      </c>
      <c r="AA29" s="75">
        <v>1.4430861265855839</v>
      </c>
      <c r="AB29" s="10"/>
    </row>
    <row r="30" spans="1:28" ht="15.75" x14ac:dyDescent="0.25">
      <c r="A30" s="10"/>
      <c r="B30" s="115"/>
      <c r="C30" s="30" t="s">
        <v>143</v>
      </c>
      <c r="D30" s="45">
        <v>44983.510416666664</v>
      </c>
      <c r="E30" s="45">
        <v>44983.774305555555</v>
      </c>
      <c r="F30" s="45">
        <f t="shared" si="3"/>
        <v>0.26388888889050577</v>
      </c>
      <c r="G30" s="46">
        <v>12.852399999999999</v>
      </c>
      <c r="H30" s="46">
        <v>20.563839999999999</v>
      </c>
      <c r="I30" s="46">
        <v>17.479264000000001</v>
      </c>
      <c r="J30" s="46">
        <v>25.704799999999999</v>
      </c>
      <c r="K30" s="46">
        <v>1.60934</v>
      </c>
      <c r="L30" s="47"/>
      <c r="M30" s="76">
        <v>14.475861052631579</v>
      </c>
      <c r="N30" s="38" t="s">
        <v>104</v>
      </c>
      <c r="O30" s="77">
        <v>2.0295267331832769</v>
      </c>
      <c r="P30" s="76">
        <v>6.2467802631578948</v>
      </c>
      <c r="Q30" s="38" t="s">
        <v>104</v>
      </c>
      <c r="R30" s="77">
        <v>3.7536138243303747</v>
      </c>
      <c r="S30" s="76">
        <v>20.374436210526316</v>
      </c>
      <c r="T30" s="39" t="s">
        <v>104</v>
      </c>
      <c r="U30" s="75">
        <v>2.5371939810917059</v>
      </c>
      <c r="V30" s="74">
        <v>4.3889375302869444</v>
      </c>
      <c r="W30" s="39" t="s">
        <v>104</v>
      </c>
      <c r="X30" s="75">
        <v>2.240481664854733</v>
      </c>
      <c r="Y30" s="74">
        <v>15.969104684503437</v>
      </c>
      <c r="Z30" s="39" t="s">
        <v>104</v>
      </c>
      <c r="AA30" s="75">
        <v>1.0833930338653908</v>
      </c>
      <c r="AB30" s="10"/>
    </row>
    <row r="31" spans="1:28" ht="7.9" customHeight="1" x14ac:dyDescent="0.25">
      <c r="A31" s="10"/>
      <c r="B31" s="10"/>
      <c r="C31" s="10"/>
      <c r="D31" s="40"/>
      <c r="E31" s="40"/>
      <c r="F31" s="40"/>
      <c r="G31" s="41"/>
      <c r="H31" s="41"/>
      <c r="I31" s="41"/>
      <c r="J31" s="41"/>
      <c r="K31" s="41"/>
      <c r="L31" s="40"/>
      <c r="M31" s="42"/>
      <c r="N31" s="41"/>
      <c r="O31" s="43"/>
      <c r="P31" s="42"/>
      <c r="Q31" s="41"/>
      <c r="R31" s="43"/>
      <c r="S31" s="42"/>
      <c r="T31" s="41"/>
      <c r="U31" s="43"/>
      <c r="V31" s="42"/>
      <c r="W31" s="41"/>
      <c r="X31" s="43"/>
      <c r="Y31" s="42"/>
      <c r="Z31" s="41"/>
      <c r="AA31" s="43"/>
      <c r="AB31" s="10"/>
    </row>
    <row r="32" spans="1:28" ht="15.75" x14ac:dyDescent="0.25">
      <c r="A32" s="10"/>
      <c r="B32" s="10"/>
      <c r="C32" s="13"/>
      <c r="D32" s="14"/>
      <c r="E32" s="78"/>
      <c r="F32" s="78"/>
      <c r="G32" s="79"/>
      <c r="H32" s="41"/>
      <c r="I32" s="41"/>
      <c r="J32" s="41"/>
      <c r="K32" s="41"/>
      <c r="L32" s="40"/>
      <c r="M32" s="42"/>
      <c r="N32" s="41"/>
      <c r="O32" s="43"/>
      <c r="P32" s="42"/>
      <c r="Q32" s="41"/>
      <c r="R32" s="43"/>
      <c r="S32" s="42"/>
      <c r="T32" s="41"/>
      <c r="U32" s="43"/>
      <c r="V32" s="42"/>
      <c r="W32" s="41"/>
      <c r="X32" s="43"/>
      <c r="Y32" s="42"/>
      <c r="Z32" s="41"/>
      <c r="AA32" s="43"/>
      <c r="AB32" s="10"/>
    </row>
    <row r="33" spans="1:28" x14ac:dyDescent="0.25">
      <c r="A33" s="10"/>
      <c r="B33" s="10"/>
      <c r="C33" s="10"/>
      <c r="D33" s="40"/>
      <c r="E33" s="40"/>
      <c r="F33" s="40"/>
      <c r="G33" s="41"/>
      <c r="H33" s="41"/>
      <c r="I33" s="41"/>
      <c r="J33" s="41"/>
      <c r="K33" s="41"/>
      <c r="L33" s="40"/>
      <c r="M33" s="42"/>
      <c r="N33" s="41"/>
      <c r="O33" s="43"/>
      <c r="P33" s="42"/>
      <c r="Q33" s="41"/>
      <c r="R33" s="43"/>
      <c r="S33" s="42"/>
      <c r="T33" s="41"/>
      <c r="U33" s="43"/>
      <c r="V33" s="42"/>
      <c r="W33" s="41"/>
      <c r="X33" s="43"/>
      <c r="Y33" s="42"/>
      <c r="Z33" s="41"/>
      <c r="AA33" s="43"/>
      <c r="AB33" s="10"/>
    </row>
  </sheetData>
  <mergeCells count="7">
    <mergeCell ref="Y2:AA2"/>
    <mergeCell ref="B3:B14"/>
    <mergeCell ref="B15:B30"/>
    <mergeCell ref="M2:O2"/>
    <mergeCell ref="P2:R2"/>
    <mergeCell ref="S2:U2"/>
    <mergeCell ref="V2:X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33459-15F8-4C94-BB1F-877F6BE07C10}">
  <dimension ref="A1:T40"/>
  <sheetViews>
    <sheetView topLeftCell="A11" zoomScaleNormal="100" workbookViewId="0">
      <selection activeCell="H8" sqref="H8"/>
    </sheetView>
  </sheetViews>
  <sheetFormatPr defaultRowHeight="15.75" x14ac:dyDescent="0.25"/>
  <cols>
    <col min="1" max="1" width="5.42578125" customWidth="1"/>
    <col min="2" max="2" width="5.28515625" style="12" customWidth="1"/>
    <col min="3" max="3" width="16.5703125" style="12" customWidth="1"/>
    <col min="4" max="4" width="14.42578125" style="12" customWidth="1"/>
    <col min="5" max="5" width="8" style="101" customWidth="1"/>
    <col min="6" max="6" width="4" style="101" customWidth="1"/>
    <col min="7" max="7" width="7.140625" style="102" customWidth="1"/>
    <col min="8" max="8" width="8.85546875" style="101"/>
    <col min="9" max="9" width="10.140625" style="12" customWidth="1"/>
    <col min="10" max="10" width="11.140625" style="12" customWidth="1"/>
    <col min="11" max="11" width="9.140625" style="12"/>
    <col min="12" max="12" width="12.140625" style="12" customWidth="1"/>
    <col min="13" max="13" width="6.7109375" style="101" customWidth="1"/>
    <col min="14" max="14" width="6.42578125" style="101" customWidth="1"/>
    <col min="15" max="15" width="4.140625" style="101" customWidth="1"/>
    <col min="16" max="16" width="6.7109375" style="102" customWidth="1"/>
    <col min="17" max="17" width="7.28515625" style="101" customWidth="1"/>
    <col min="18" max="18" width="4.140625" style="101" customWidth="1"/>
    <col min="19" max="19" width="7.28515625" style="101" customWidth="1"/>
    <col min="20" max="20" width="7.28515625" style="1" customWidth="1"/>
  </cols>
  <sheetData>
    <row r="1" spans="1:20" ht="21" thickBot="1" x14ac:dyDescent="0.4">
      <c r="A1" s="12" t="s">
        <v>180</v>
      </c>
      <c r="B1" s="96"/>
      <c r="C1" s="96"/>
      <c r="D1" s="96"/>
      <c r="E1" s="97"/>
      <c r="F1" s="97"/>
      <c r="G1" s="98"/>
      <c r="H1" s="97"/>
      <c r="I1" s="96"/>
      <c r="J1" s="96"/>
      <c r="K1" s="96"/>
      <c r="L1" s="96"/>
      <c r="M1" s="97"/>
      <c r="N1" s="97"/>
      <c r="O1" s="97"/>
      <c r="P1" s="98"/>
      <c r="Q1" s="97"/>
      <c r="R1" s="97"/>
      <c r="S1" s="97"/>
      <c r="T1" s="7"/>
    </row>
    <row r="2" spans="1:20" ht="14.45" customHeight="1" x14ac:dyDescent="0.25">
      <c r="A2" s="6"/>
      <c r="B2" s="132" t="s">
        <v>99</v>
      </c>
      <c r="C2" s="133" t="s">
        <v>51</v>
      </c>
      <c r="D2" s="133" t="s">
        <v>1</v>
      </c>
      <c r="E2" s="127" t="s">
        <v>181</v>
      </c>
      <c r="F2" s="128"/>
      <c r="G2" s="128"/>
      <c r="H2" s="128"/>
      <c r="I2" s="128"/>
      <c r="J2" s="129"/>
      <c r="K2" s="136" t="s">
        <v>182</v>
      </c>
      <c r="L2" s="137"/>
      <c r="M2" s="127" t="s">
        <v>183</v>
      </c>
      <c r="N2" s="128"/>
      <c r="O2" s="128"/>
      <c r="P2" s="128"/>
      <c r="Q2" s="116" t="s">
        <v>184</v>
      </c>
      <c r="R2" s="117"/>
      <c r="S2" s="118"/>
      <c r="T2" s="3"/>
    </row>
    <row r="3" spans="1:20" ht="25.9" customHeight="1" thickBot="1" x14ac:dyDescent="0.3">
      <c r="A3" s="6"/>
      <c r="B3" s="125"/>
      <c r="C3" s="134"/>
      <c r="D3" s="134"/>
      <c r="E3" s="130"/>
      <c r="F3" s="122"/>
      <c r="G3" s="122"/>
      <c r="H3" s="122"/>
      <c r="I3" s="122"/>
      <c r="J3" s="131"/>
      <c r="K3" s="138"/>
      <c r="L3" s="139"/>
      <c r="M3" s="130"/>
      <c r="N3" s="122"/>
      <c r="O3" s="122"/>
      <c r="P3" s="122"/>
      <c r="Q3" s="119"/>
      <c r="R3" s="120"/>
      <c r="S3" s="121"/>
      <c r="T3" s="3"/>
    </row>
    <row r="4" spans="1:20" ht="51" customHeight="1" thickBot="1" x14ac:dyDescent="0.3">
      <c r="A4" s="6"/>
      <c r="B4" s="126"/>
      <c r="C4" s="135"/>
      <c r="D4" s="135"/>
      <c r="E4" s="140" t="s">
        <v>103</v>
      </c>
      <c r="F4" s="141"/>
      <c r="G4" s="142"/>
      <c r="H4" s="16" t="s">
        <v>110</v>
      </c>
      <c r="I4" s="17" t="s">
        <v>102</v>
      </c>
      <c r="J4" s="17" t="s">
        <v>185</v>
      </c>
      <c r="K4" s="17" t="s">
        <v>100</v>
      </c>
      <c r="L4" s="17" t="s">
        <v>101</v>
      </c>
      <c r="M4" s="16" t="s">
        <v>114</v>
      </c>
      <c r="N4" s="140" t="s">
        <v>103</v>
      </c>
      <c r="O4" s="141"/>
      <c r="P4" s="142"/>
      <c r="Q4" s="122" t="s">
        <v>103</v>
      </c>
      <c r="R4" s="122"/>
      <c r="S4" s="123"/>
      <c r="T4" s="3"/>
    </row>
    <row r="5" spans="1:20" ht="19.899999999999999" customHeight="1" thickBot="1" x14ac:dyDescent="0.3">
      <c r="A5" s="6"/>
      <c r="B5" s="124" t="s">
        <v>186</v>
      </c>
      <c r="C5" s="17" t="s">
        <v>8</v>
      </c>
      <c r="D5" s="17" t="s">
        <v>53</v>
      </c>
      <c r="E5" s="18">
        <v>93.7</v>
      </c>
      <c r="F5" s="15" t="s">
        <v>104</v>
      </c>
      <c r="G5" s="19">
        <v>42.4</v>
      </c>
      <c r="H5" s="20">
        <v>161</v>
      </c>
      <c r="I5" s="21">
        <v>6</v>
      </c>
      <c r="J5" s="22">
        <v>8.0500000000000007</v>
      </c>
      <c r="K5" s="17">
        <v>0.41</v>
      </c>
      <c r="L5" s="23">
        <v>0.56999999999999995</v>
      </c>
      <c r="M5" s="16">
        <v>9</v>
      </c>
      <c r="N5" s="24">
        <v>36</v>
      </c>
      <c r="O5" s="21" t="s">
        <v>104</v>
      </c>
      <c r="P5" s="25">
        <v>39.9</v>
      </c>
      <c r="Q5" s="18">
        <v>3.7795414462081132</v>
      </c>
      <c r="R5" s="15" t="s">
        <v>104</v>
      </c>
      <c r="S5" s="19">
        <v>2.303214615464102</v>
      </c>
      <c r="T5" s="4"/>
    </row>
    <row r="6" spans="1:20" ht="19.899999999999999" customHeight="1" thickBot="1" x14ac:dyDescent="0.3">
      <c r="A6" s="6"/>
      <c r="B6" s="125"/>
      <c r="C6" s="17" t="s">
        <v>21</v>
      </c>
      <c r="D6" s="17" t="s">
        <v>55</v>
      </c>
      <c r="E6" s="18">
        <v>153.9</v>
      </c>
      <c r="F6" s="15" t="s">
        <v>104</v>
      </c>
      <c r="G6" s="19">
        <v>134.69999999999999</v>
      </c>
      <c r="H6" s="26">
        <v>518.4</v>
      </c>
      <c r="I6" s="21">
        <v>12</v>
      </c>
      <c r="J6" s="22">
        <v>22.6</v>
      </c>
      <c r="K6" s="17">
        <v>0.15</v>
      </c>
      <c r="L6" s="17">
        <v>0.18</v>
      </c>
      <c r="M6" s="16">
        <v>3.9</v>
      </c>
      <c r="N6" s="24">
        <v>69.3</v>
      </c>
      <c r="O6" s="21" t="s">
        <v>104</v>
      </c>
      <c r="P6" s="25">
        <v>121.3</v>
      </c>
      <c r="Q6" s="18">
        <v>5.7915123456790116</v>
      </c>
      <c r="R6" s="15" t="s">
        <v>104</v>
      </c>
      <c r="S6" s="19">
        <v>7.2632733299574621</v>
      </c>
      <c r="T6" s="4"/>
    </row>
    <row r="7" spans="1:20" ht="19.899999999999999" customHeight="1" thickBot="1" x14ac:dyDescent="0.3">
      <c r="A7" s="6"/>
      <c r="B7" s="125"/>
      <c r="C7" s="17" t="s">
        <v>105</v>
      </c>
      <c r="D7" s="17" t="s">
        <v>57</v>
      </c>
      <c r="E7" s="18">
        <v>74.5</v>
      </c>
      <c r="F7" s="15" t="s">
        <v>104</v>
      </c>
      <c r="G7" s="19">
        <v>38.9</v>
      </c>
      <c r="H7" s="26">
        <v>102</v>
      </c>
      <c r="I7" s="21">
        <v>2</v>
      </c>
      <c r="J7" s="22">
        <v>3.9</v>
      </c>
      <c r="K7" s="17">
        <v>0.28000000000000003</v>
      </c>
      <c r="L7" s="23">
        <v>0.51</v>
      </c>
      <c r="M7" s="16">
        <v>5</v>
      </c>
      <c r="N7" s="24">
        <v>18.3</v>
      </c>
      <c r="O7" s="21" t="s">
        <v>104</v>
      </c>
      <c r="P7" s="25">
        <v>19.8</v>
      </c>
      <c r="Q7" s="18">
        <v>5.8423913043478244</v>
      </c>
      <c r="R7" s="15" t="s">
        <v>104</v>
      </c>
      <c r="S7" s="19">
        <v>3.5988795384606878</v>
      </c>
      <c r="T7" s="4"/>
    </row>
    <row r="8" spans="1:20" ht="19.899999999999999" customHeight="1" thickBot="1" x14ac:dyDescent="0.3">
      <c r="A8" s="6"/>
      <c r="B8" s="125"/>
      <c r="C8" s="17" t="s">
        <v>11</v>
      </c>
      <c r="D8" s="17" t="s">
        <v>62</v>
      </c>
      <c r="E8" s="18">
        <v>147.6</v>
      </c>
      <c r="F8" s="15" t="s">
        <v>104</v>
      </c>
      <c r="G8" s="19">
        <v>113.8</v>
      </c>
      <c r="H8" s="26">
        <v>346.2</v>
      </c>
      <c r="I8" s="21">
        <v>5</v>
      </c>
      <c r="J8" s="22">
        <v>17.2</v>
      </c>
      <c r="K8" s="17">
        <v>0.25</v>
      </c>
      <c r="L8" s="17">
        <v>0.4</v>
      </c>
      <c r="M8" s="16">
        <v>14</v>
      </c>
      <c r="N8" s="24">
        <v>53.6</v>
      </c>
      <c r="O8" s="21" t="s">
        <v>104</v>
      </c>
      <c r="P8" s="25">
        <v>69</v>
      </c>
      <c r="Q8" s="18">
        <v>10.854251800266296</v>
      </c>
      <c r="R8" s="15" t="s">
        <v>104</v>
      </c>
      <c r="S8" s="19">
        <v>5.9694606864778148</v>
      </c>
      <c r="T8" s="4"/>
    </row>
    <row r="9" spans="1:20" ht="19.899999999999999" customHeight="1" thickBot="1" x14ac:dyDescent="0.3">
      <c r="A9" s="6"/>
      <c r="B9" s="125"/>
      <c r="C9" s="17" t="s">
        <v>67</v>
      </c>
      <c r="D9" s="17" t="s">
        <v>66</v>
      </c>
      <c r="E9" s="18">
        <v>99.7</v>
      </c>
      <c r="F9" s="15" t="s">
        <v>104</v>
      </c>
      <c r="G9" s="19">
        <v>47.1</v>
      </c>
      <c r="H9" s="26">
        <v>142</v>
      </c>
      <c r="I9" s="21">
        <v>3</v>
      </c>
      <c r="J9" s="22">
        <v>11.8</v>
      </c>
      <c r="K9" s="17">
        <v>0.47</v>
      </c>
      <c r="L9" s="23">
        <v>0.77</v>
      </c>
      <c r="M9" s="16">
        <v>2</v>
      </c>
      <c r="N9" s="24">
        <v>21.1</v>
      </c>
      <c r="O9" s="21" t="s">
        <v>104</v>
      </c>
      <c r="P9" s="25">
        <v>33.700000000000003</v>
      </c>
      <c r="Q9" s="18">
        <v>2.5259259259259257</v>
      </c>
      <c r="R9" s="15" t="s">
        <v>104</v>
      </c>
      <c r="S9" s="19">
        <v>1.9825256022389133</v>
      </c>
      <c r="T9" s="4"/>
    </row>
    <row r="10" spans="1:20" ht="19.899999999999999" customHeight="1" thickBot="1" x14ac:dyDescent="0.3">
      <c r="A10" s="6"/>
      <c r="B10" s="125"/>
      <c r="C10" s="17" t="s">
        <v>38</v>
      </c>
      <c r="D10" s="17" t="s">
        <v>84</v>
      </c>
      <c r="E10" s="18">
        <v>107</v>
      </c>
      <c r="F10" s="15" t="s">
        <v>104</v>
      </c>
      <c r="G10" s="19">
        <v>28.3</v>
      </c>
      <c r="H10" s="26">
        <v>127</v>
      </c>
      <c r="I10" s="21">
        <v>2</v>
      </c>
      <c r="J10" s="22">
        <v>21.2</v>
      </c>
      <c r="K10" s="17">
        <v>0.37</v>
      </c>
      <c r="L10" s="23">
        <v>0.7</v>
      </c>
      <c r="M10" s="16">
        <v>2</v>
      </c>
      <c r="N10" s="24">
        <v>18.8</v>
      </c>
      <c r="O10" s="21" t="s">
        <v>104</v>
      </c>
      <c r="P10" s="25">
        <v>28.8</v>
      </c>
      <c r="Q10" s="18">
        <v>4.365673644659152</v>
      </c>
      <c r="R10" s="15" t="s">
        <v>104</v>
      </c>
      <c r="S10" s="19">
        <v>1.3940536527495579</v>
      </c>
      <c r="T10" s="4"/>
    </row>
    <row r="11" spans="1:20" ht="19.899999999999999" customHeight="1" thickBot="1" x14ac:dyDescent="0.3">
      <c r="A11" s="6"/>
      <c r="B11" s="125"/>
      <c r="C11" s="17" t="s">
        <v>106</v>
      </c>
      <c r="D11" s="17" t="s">
        <v>60</v>
      </c>
      <c r="E11" s="18">
        <v>79.239999999999995</v>
      </c>
      <c r="F11" s="15" t="s">
        <v>104</v>
      </c>
      <c r="G11" s="19">
        <v>46.762</v>
      </c>
      <c r="H11" s="26">
        <v>132.6</v>
      </c>
      <c r="I11" s="21">
        <v>4</v>
      </c>
      <c r="J11" s="22">
        <v>4.42</v>
      </c>
      <c r="K11" s="17">
        <v>0.47</v>
      </c>
      <c r="L11" s="23">
        <v>0.88</v>
      </c>
      <c r="M11" s="16">
        <v>3.2</v>
      </c>
      <c r="N11" s="24">
        <v>22.3</v>
      </c>
      <c r="O11" s="21" t="s">
        <v>104</v>
      </c>
      <c r="P11" s="25">
        <v>35.799999999999997</v>
      </c>
      <c r="Q11" s="18">
        <v>5.5231390704429923</v>
      </c>
      <c r="R11" s="15" t="s">
        <v>104</v>
      </c>
      <c r="S11" s="19">
        <v>2.1510351009699087</v>
      </c>
      <c r="T11" s="4"/>
    </row>
    <row r="12" spans="1:20" ht="19.899999999999999" customHeight="1" thickBot="1" x14ac:dyDescent="0.3">
      <c r="A12" s="6"/>
      <c r="B12" s="125"/>
      <c r="C12" s="17" t="s">
        <v>11</v>
      </c>
      <c r="D12" s="17" t="s">
        <v>64</v>
      </c>
      <c r="E12" s="18">
        <v>76.75</v>
      </c>
      <c r="F12" s="15" t="s">
        <v>104</v>
      </c>
      <c r="G12" s="19">
        <v>35.5</v>
      </c>
      <c r="H12" s="26">
        <v>109</v>
      </c>
      <c r="I12" s="21">
        <v>4</v>
      </c>
      <c r="J12" s="22">
        <v>36.299999999999997</v>
      </c>
      <c r="K12" s="17">
        <v>0.27</v>
      </c>
      <c r="L12" s="23">
        <v>0.71</v>
      </c>
      <c r="M12" s="16">
        <v>0</v>
      </c>
      <c r="N12" s="24">
        <v>19.8</v>
      </c>
      <c r="O12" s="21" t="s">
        <v>104</v>
      </c>
      <c r="P12" s="25">
        <v>29.6</v>
      </c>
      <c r="Q12" s="18">
        <v>9.1129457096848405</v>
      </c>
      <c r="R12" s="15" t="s">
        <v>104</v>
      </c>
      <c r="S12" s="19">
        <v>5.8767131275596025</v>
      </c>
      <c r="T12" s="4"/>
    </row>
    <row r="13" spans="1:20" ht="19.899999999999999" customHeight="1" thickBot="1" x14ac:dyDescent="0.3">
      <c r="A13" s="6"/>
      <c r="B13" s="125"/>
      <c r="C13" s="17" t="s">
        <v>79</v>
      </c>
      <c r="D13" s="17" t="s">
        <v>78</v>
      </c>
      <c r="E13" s="18">
        <v>104.33</v>
      </c>
      <c r="F13" s="15" t="s">
        <v>104</v>
      </c>
      <c r="G13" s="19">
        <v>117.142</v>
      </c>
      <c r="H13" s="26">
        <v>239</v>
      </c>
      <c r="I13" s="21">
        <v>3</v>
      </c>
      <c r="J13" s="22">
        <v>11.8</v>
      </c>
      <c r="K13" s="17">
        <v>0.34</v>
      </c>
      <c r="L13" s="23">
        <v>0.79</v>
      </c>
      <c r="M13" s="16">
        <v>0</v>
      </c>
      <c r="N13" s="24">
        <v>20.5</v>
      </c>
      <c r="O13" s="21" t="s">
        <v>104</v>
      </c>
      <c r="P13" s="25">
        <v>47.8</v>
      </c>
      <c r="Q13" s="18">
        <v>4.1856836132198447</v>
      </c>
      <c r="R13" s="15" t="s">
        <v>104</v>
      </c>
      <c r="S13" s="19">
        <v>3.4476138083610466</v>
      </c>
      <c r="T13" s="4"/>
    </row>
    <row r="14" spans="1:20" ht="19.899999999999999" customHeight="1" thickBot="1" x14ac:dyDescent="0.3">
      <c r="A14" s="6"/>
      <c r="B14" s="125"/>
      <c r="C14" s="17" t="s">
        <v>40</v>
      </c>
      <c r="D14" s="17" t="s">
        <v>87</v>
      </c>
      <c r="E14" s="18">
        <v>9.6</v>
      </c>
      <c r="F14" s="15" t="s">
        <v>104</v>
      </c>
      <c r="G14" s="19">
        <v>6.2</v>
      </c>
      <c r="H14" s="26">
        <v>18.7</v>
      </c>
      <c r="I14" s="21">
        <v>4</v>
      </c>
      <c r="J14" s="22">
        <v>3.2</v>
      </c>
      <c r="K14" s="17">
        <v>0.02</v>
      </c>
      <c r="L14" s="23">
        <v>0.73</v>
      </c>
      <c r="M14" s="16">
        <v>1.1000000000000001</v>
      </c>
      <c r="N14" s="24">
        <v>6.7</v>
      </c>
      <c r="O14" s="21" t="s">
        <v>104</v>
      </c>
      <c r="P14" s="25">
        <v>5.8</v>
      </c>
      <c r="Q14" s="18">
        <v>5.1136924803591475</v>
      </c>
      <c r="R14" s="15" t="s">
        <v>104</v>
      </c>
      <c r="S14" s="19">
        <v>2.0392782998037684</v>
      </c>
      <c r="T14" s="4"/>
    </row>
    <row r="15" spans="1:20" ht="19.899999999999999" customHeight="1" thickBot="1" x14ac:dyDescent="0.3">
      <c r="A15" s="6"/>
      <c r="B15" s="125"/>
      <c r="C15" s="17" t="s">
        <v>40</v>
      </c>
      <c r="D15" s="17" t="s">
        <v>89</v>
      </c>
      <c r="E15" s="18">
        <v>8.4</v>
      </c>
      <c r="F15" s="15" t="s">
        <v>104</v>
      </c>
      <c r="G15" s="19">
        <v>4</v>
      </c>
      <c r="H15" s="26">
        <v>13.6</v>
      </c>
      <c r="I15" s="21">
        <v>4</v>
      </c>
      <c r="J15" s="22">
        <v>3.8</v>
      </c>
      <c r="K15" s="17">
        <v>0.22</v>
      </c>
      <c r="L15" s="17">
        <v>0.23</v>
      </c>
      <c r="M15" s="16">
        <v>0.6</v>
      </c>
      <c r="N15" s="24">
        <v>3.8</v>
      </c>
      <c r="O15" s="21" t="s">
        <v>104</v>
      </c>
      <c r="P15" s="25">
        <v>2.7</v>
      </c>
      <c r="Q15" s="18">
        <v>3.9576012018041014</v>
      </c>
      <c r="R15" s="15" t="s">
        <v>104</v>
      </c>
      <c r="S15" s="19">
        <v>1.1099957978878763</v>
      </c>
      <c r="T15" s="4"/>
    </row>
    <row r="16" spans="1:20" ht="19.899999999999999" customHeight="1" thickBot="1" x14ac:dyDescent="0.3">
      <c r="A16" s="6"/>
      <c r="B16" s="125"/>
      <c r="C16" s="17" t="s">
        <v>40</v>
      </c>
      <c r="D16" s="17" t="s">
        <v>91</v>
      </c>
      <c r="E16" s="18">
        <v>22.95</v>
      </c>
      <c r="F16" s="15" t="s">
        <v>104</v>
      </c>
      <c r="G16" s="19">
        <v>26.6</v>
      </c>
      <c r="H16" s="26">
        <v>62.8</v>
      </c>
      <c r="I16" s="21">
        <v>4</v>
      </c>
      <c r="J16" s="22">
        <v>9</v>
      </c>
      <c r="K16" s="17">
        <v>0.16</v>
      </c>
      <c r="L16" s="23">
        <v>0.8</v>
      </c>
      <c r="M16" s="16">
        <v>1.1000000000000001</v>
      </c>
      <c r="N16" s="24">
        <v>8.8000000000000007</v>
      </c>
      <c r="O16" s="21" t="s">
        <v>104</v>
      </c>
      <c r="P16" s="25">
        <v>12.9</v>
      </c>
      <c r="Q16" s="18">
        <v>6.3754062362758006</v>
      </c>
      <c r="R16" s="15" t="s">
        <v>104</v>
      </c>
      <c r="S16" s="19">
        <v>2.2600666574753951</v>
      </c>
      <c r="T16" s="4"/>
    </row>
    <row r="17" spans="1:20" ht="19.899999999999999" customHeight="1" thickBot="1" x14ac:dyDescent="0.3">
      <c r="A17" s="6"/>
      <c r="B17" s="125"/>
      <c r="C17" s="17" t="s">
        <v>40</v>
      </c>
      <c r="D17" s="17" t="s">
        <v>93</v>
      </c>
      <c r="E17" s="18">
        <v>9.6</v>
      </c>
      <c r="F17" s="15" t="s">
        <v>104</v>
      </c>
      <c r="G17" s="19">
        <v>4.9000000000000004</v>
      </c>
      <c r="H17" s="26">
        <v>16.600000000000001</v>
      </c>
      <c r="I17" s="21">
        <v>4</v>
      </c>
      <c r="J17" s="22">
        <v>3</v>
      </c>
      <c r="K17" s="17">
        <v>0.01</v>
      </c>
      <c r="L17" s="17">
        <v>0.49</v>
      </c>
      <c r="M17" s="16">
        <v>1.9</v>
      </c>
      <c r="N17" s="24">
        <v>7</v>
      </c>
      <c r="O17" s="21" t="s">
        <v>104</v>
      </c>
      <c r="P17" s="25">
        <v>4.4000000000000004</v>
      </c>
      <c r="Q17" s="18">
        <v>7.8806202117796325</v>
      </c>
      <c r="R17" s="15" t="s">
        <v>104</v>
      </c>
      <c r="S17" s="19">
        <v>3.1877816628704219</v>
      </c>
      <c r="T17" s="4"/>
    </row>
    <row r="18" spans="1:20" ht="19.899999999999999" customHeight="1" thickBot="1" x14ac:dyDescent="0.3">
      <c r="A18" s="6"/>
      <c r="B18" s="125"/>
      <c r="C18" s="17" t="s">
        <v>40</v>
      </c>
      <c r="D18" s="17" t="s">
        <v>95</v>
      </c>
      <c r="E18" s="18">
        <v>18.3</v>
      </c>
      <c r="F18" s="15" t="s">
        <v>104</v>
      </c>
      <c r="G18" s="19">
        <v>18.3</v>
      </c>
      <c r="H18" s="26">
        <v>45.6</v>
      </c>
      <c r="I18" s="21">
        <v>4</v>
      </c>
      <c r="J18" s="22">
        <v>7.7</v>
      </c>
      <c r="K18" s="17">
        <v>0.14000000000000001</v>
      </c>
      <c r="L18" s="23">
        <v>0.9</v>
      </c>
      <c r="M18" s="16">
        <v>1.3</v>
      </c>
      <c r="N18" s="24">
        <v>7.5</v>
      </c>
      <c r="O18" s="21" t="s">
        <v>104</v>
      </c>
      <c r="P18" s="25">
        <v>8.9</v>
      </c>
      <c r="Q18" s="18">
        <v>12.559215167548498</v>
      </c>
      <c r="R18" s="15" t="s">
        <v>104</v>
      </c>
      <c r="S18" s="19">
        <v>5.7276790118654244</v>
      </c>
      <c r="T18" s="4"/>
    </row>
    <row r="19" spans="1:20" ht="19.899999999999999" customHeight="1" thickBot="1" x14ac:dyDescent="0.3">
      <c r="A19" s="6"/>
      <c r="B19" s="126"/>
      <c r="C19" s="17" t="s">
        <v>40</v>
      </c>
      <c r="D19" s="17" t="s">
        <v>97</v>
      </c>
      <c r="E19" s="18">
        <v>37.375</v>
      </c>
      <c r="F19" s="15" t="s">
        <v>104</v>
      </c>
      <c r="G19" s="19">
        <v>49.997999999999998</v>
      </c>
      <c r="H19" s="26">
        <v>112.3</v>
      </c>
      <c r="I19" s="21">
        <v>4</v>
      </c>
      <c r="J19" s="22">
        <v>9.9</v>
      </c>
      <c r="K19" s="17">
        <v>0.14000000000000001</v>
      </c>
      <c r="L19" s="23">
        <v>0.9</v>
      </c>
      <c r="M19" s="16">
        <v>1</v>
      </c>
      <c r="N19" s="24">
        <v>13.6</v>
      </c>
      <c r="O19" s="21" t="s">
        <v>104</v>
      </c>
      <c r="P19" s="25">
        <v>22.1</v>
      </c>
      <c r="Q19" s="18">
        <v>8.6585785390133214</v>
      </c>
      <c r="R19" s="15" t="s">
        <v>104</v>
      </c>
      <c r="S19" s="19">
        <v>3.8622759863957299</v>
      </c>
      <c r="T19" s="4"/>
    </row>
    <row r="20" spans="1:20" ht="19.899999999999999" customHeight="1" thickBot="1" x14ac:dyDescent="0.3">
      <c r="A20" s="6"/>
      <c r="B20" s="124" t="s">
        <v>187</v>
      </c>
      <c r="C20" s="17" t="s">
        <v>11</v>
      </c>
      <c r="D20" s="17" t="s">
        <v>60</v>
      </c>
      <c r="E20" s="18">
        <v>461.4</v>
      </c>
      <c r="F20" s="15" t="s">
        <v>104</v>
      </c>
      <c r="G20" s="19">
        <v>371.5</v>
      </c>
      <c r="H20" s="26">
        <v>999.4</v>
      </c>
      <c r="I20" s="21">
        <v>10</v>
      </c>
      <c r="J20" s="22">
        <v>44.4</v>
      </c>
      <c r="K20" s="23">
        <v>0.6</v>
      </c>
      <c r="L20" s="23">
        <v>0.86</v>
      </c>
      <c r="M20" s="16">
        <v>9.9</v>
      </c>
      <c r="N20" s="24">
        <v>205.1</v>
      </c>
      <c r="O20" s="21" t="s">
        <v>104</v>
      </c>
      <c r="P20" s="25">
        <v>320.89999999999998</v>
      </c>
      <c r="Q20" s="18">
        <v>34.25765954741928</v>
      </c>
      <c r="R20" s="15" t="s">
        <v>104</v>
      </c>
      <c r="S20" s="19">
        <v>22.030640291829386</v>
      </c>
      <c r="T20" s="4"/>
    </row>
    <row r="21" spans="1:20" ht="19.899999999999999" customHeight="1" thickBot="1" x14ac:dyDescent="0.3">
      <c r="A21" s="6"/>
      <c r="B21" s="125"/>
      <c r="C21" s="17" t="s">
        <v>11</v>
      </c>
      <c r="D21" s="17" t="s">
        <v>64</v>
      </c>
      <c r="E21" s="18">
        <v>204.1</v>
      </c>
      <c r="F21" s="15" t="s">
        <v>104</v>
      </c>
      <c r="G21" s="19">
        <v>168.5</v>
      </c>
      <c r="H21" s="26">
        <v>572</v>
      </c>
      <c r="I21" s="21">
        <v>10</v>
      </c>
      <c r="J21" s="22">
        <v>11.9</v>
      </c>
      <c r="K21" s="17">
        <v>0.4</v>
      </c>
      <c r="L21" s="23">
        <v>0.73</v>
      </c>
      <c r="M21" s="16">
        <v>6</v>
      </c>
      <c r="N21" s="24">
        <v>88.4</v>
      </c>
      <c r="O21" s="21" t="s">
        <v>104</v>
      </c>
      <c r="P21" s="25">
        <v>114.6</v>
      </c>
      <c r="Q21" s="18">
        <v>26.916734808401472</v>
      </c>
      <c r="R21" s="15" t="s">
        <v>104</v>
      </c>
      <c r="S21" s="19">
        <v>25.430575306302654</v>
      </c>
      <c r="T21" s="4"/>
    </row>
    <row r="22" spans="1:20" ht="19.899999999999999" customHeight="1" thickBot="1" x14ac:dyDescent="0.3">
      <c r="A22" s="6"/>
      <c r="B22" s="125"/>
      <c r="C22" s="17" t="s">
        <v>70</v>
      </c>
      <c r="D22" s="17" t="s">
        <v>69</v>
      </c>
      <c r="E22" s="18">
        <v>577.1</v>
      </c>
      <c r="F22" s="15" t="s">
        <v>104</v>
      </c>
      <c r="G22" s="19">
        <v>643</v>
      </c>
      <c r="H22" s="26">
        <v>2254</v>
      </c>
      <c r="I22" s="21">
        <v>11</v>
      </c>
      <c r="J22" s="22">
        <v>93.9</v>
      </c>
      <c r="K22" s="17">
        <v>0.35</v>
      </c>
      <c r="L22" s="17">
        <v>0.44</v>
      </c>
      <c r="M22" s="16">
        <v>2</v>
      </c>
      <c r="N22" s="24">
        <v>278.2</v>
      </c>
      <c r="O22" s="21" t="s">
        <v>104</v>
      </c>
      <c r="P22" s="25">
        <v>508.6</v>
      </c>
      <c r="Q22" s="18">
        <v>24.286908944517645</v>
      </c>
      <c r="R22" s="15" t="s">
        <v>104</v>
      </c>
      <c r="S22" s="19">
        <v>27.179118779558635</v>
      </c>
      <c r="T22" s="4"/>
    </row>
    <row r="23" spans="1:20" ht="19.899999999999999" customHeight="1" thickBot="1" x14ac:dyDescent="0.3">
      <c r="A23" s="6"/>
      <c r="B23" s="125"/>
      <c r="C23" s="17" t="s">
        <v>76</v>
      </c>
      <c r="D23" s="17" t="s">
        <v>75</v>
      </c>
      <c r="E23" s="18">
        <v>1752.6</v>
      </c>
      <c r="F23" s="15" t="s">
        <v>104</v>
      </c>
      <c r="G23" s="19">
        <v>3039.3648899999998</v>
      </c>
      <c r="H23" s="26">
        <v>9983</v>
      </c>
      <c r="I23" s="21">
        <v>10</v>
      </c>
      <c r="J23" s="22">
        <v>1426.1</v>
      </c>
      <c r="K23" s="17">
        <v>0.4</v>
      </c>
      <c r="L23" s="23">
        <v>0.72</v>
      </c>
      <c r="M23" s="16">
        <v>2</v>
      </c>
      <c r="N23" s="24">
        <v>748.4</v>
      </c>
      <c r="O23" s="21" t="s">
        <v>104</v>
      </c>
      <c r="P23" s="25">
        <v>2089.6999999999998</v>
      </c>
      <c r="Q23" s="18">
        <v>48.77072310405643</v>
      </c>
      <c r="R23" s="15" t="s">
        <v>104</v>
      </c>
      <c r="S23" s="19">
        <v>46.630744728369777</v>
      </c>
      <c r="T23" s="4"/>
    </row>
    <row r="24" spans="1:20" ht="19.899999999999999" customHeight="1" thickBot="1" x14ac:dyDescent="0.3">
      <c r="A24" s="6"/>
      <c r="B24" s="125"/>
      <c r="C24" s="17" t="s">
        <v>38</v>
      </c>
      <c r="D24" s="17" t="s">
        <v>72</v>
      </c>
      <c r="E24" s="18">
        <v>2353.6999999999998</v>
      </c>
      <c r="F24" s="15" t="s">
        <v>104</v>
      </c>
      <c r="G24" s="19">
        <v>3745</v>
      </c>
      <c r="H24" s="26">
        <v>9868</v>
      </c>
      <c r="I24" s="21">
        <v>7</v>
      </c>
      <c r="J24" s="22">
        <v>704.9</v>
      </c>
      <c r="K24" s="17">
        <v>0.36</v>
      </c>
      <c r="L24" s="23">
        <v>0.7</v>
      </c>
      <c r="M24" s="16">
        <v>2</v>
      </c>
      <c r="N24" s="24">
        <v>700.8</v>
      </c>
      <c r="O24" s="21" t="s">
        <v>104</v>
      </c>
      <c r="P24" s="25">
        <v>2198.5</v>
      </c>
      <c r="Q24" s="18">
        <v>21.354127018982094</v>
      </c>
      <c r="R24" s="15" t="s">
        <v>104</v>
      </c>
      <c r="S24" s="19">
        <v>31.180547105820782</v>
      </c>
      <c r="T24" s="4"/>
    </row>
    <row r="25" spans="1:20" ht="19.899999999999999" customHeight="1" thickBot="1" x14ac:dyDescent="0.3">
      <c r="A25" s="6"/>
      <c r="B25" s="125"/>
      <c r="C25" s="17" t="s">
        <v>79</v>
      </c>
      <c r="D25" s="17" t="s">
        <v>78</v>
      </c>
      <c r="E25" s="18">
        <v>803.1</v>
      </c>
      <c r="F25" s="15" t="s">
        <v>104</v>
      </c>
      <c r="G25" s="19">
        <v>1080.145</v>
      </c>
      <c r="H25" s="26">
        <v>3475</v>
      </c>
      <c r="I25" s="21">
        <v>9</v>
      </c>
      <c r="J25" s="22">
        <v>119.8</v>
      </c>
      <c r="K25" s="23">
        <v>0.52</v>
      </c>
      <c r="L25" s="23">
        <v>0.87</v>
      </c>
      <c r="M25" s="16">
        <v>2</v>
      </c>
      <c r="N25" s="24">
        <v>323.2</v>
      </c>
      <c r="O25" s="21" t="s">
        <v>104</v>
      </c>
      <c r="P25" s="25">
        <v>741.9</v>
      </c>
      <c r="Q25" s="18">
        <v>44.867003367003363</v>
      </c>
      <c r="R25" s="15" t="s">
        <v>104</v>
      </c>
      <c r="S25" s="19">
        <v>55.868135116697388</v>
      </c>
      <c r="T25" s="4"/>
    </row>
    <row r="26" spans="1:20" ht="19.899999999999999" customHeight="1" thickBot="1" x14ac:dyDescent="0.3">
      <c r="A26" s="6"/>
      <c r="B26" s="125"/>
      <c r="C26" s="17" t="s">
        <v>38</v>
      </c>
      <c r="D26" s="17" t="s">
        <v>81</v>
      </c>
      <c r="E26" s="18">
        <v>1212.0999999999999</v>
      </c>
      <c r="F26" s="15" t="s">
        <v>104</v>
      </c>
      <c r="G26" s="19">
        <v>1626.6189999999999</v>
      </c>
      <c r="H26" s="26">
        <v>4469</v>
      </c>
      <c r="I26" s="21">
        <v>8</v>
      </c>
      <c r="J26" s="22">
        <v>235.2</v>
      </c>
      <c r="K26" s="17">
        <v>0.42</v>
      </c>
      <c r="L26" s="23">
        <v>0.67</v>
      </c>
      <c r="M26" s="16">
        <v>0</v>
      </c>
      <c r="N26" s="24">
        <v>415</v>
      </c>
      <c r="O26" s="21" t="s">
        <v>104</v>
      </c>
      <c r="P26" s="25">
        <v>1065.8</v>
      </c>
      <c r="Q26" s="18">
        <v>13.651798174986581</v>
      </c>
      <c r="R26" s="15" t="s">
        <v>104</v>
      </c>
      <c r="S26" s="19">
        <v>19.697639845657815</v>
      </c>
      <c r="T26" s="4"/>
    </row>
    <row r="27" spans="1:20" ht="19.899999999999999" customHeight="1" thickBot="1" x14ac:dyDescent="0.3">
      <c r="A27" s="6"/>
      <c r="B27" s="125"/>
      <c r="C27" s="17" t="s">
        <v>40</v>
      </c>
      <c r="D27" s="17" t="s">
        <v>87</v>
      </c>
      <c r="E27" s="18">
        <v>123.6</v>
      </c>
      <c r="F27" s="15" t="s">
        <v>104</v>
      </c>
      <c r="G27" s="19">
        <v>112.3</v>
      </c>
      <c r="H27" s="26">
        <v>289.60000000000002</v>
      </c>
      <c r="I27" s="21">
        <v>4</v>
      </c>
      <c r="J27" s="22">
        <v>13.3</v>
      </c>
      <c r="K27" s="17">
        <v>0.33</v>
      </c>
      <c r="L27" s="23">
        <v>0.9</v>
      </c>
      <c r="M27" s="16">
        <v>4.2</v>
      </c>
      <c r="N27" s="24">
        <v>37.1</v>
      </c>
      <c r="O27" s="21" t="s">
        <v>104</v>
      </c>
      <c r="P27" s="25">
        <v>57.8</v>
      </c>
      <c r="Q27" s="18">
        <v>17.378759820426488</v>
      </c>
      <c r="R27" s="15" t="s">
        <v>104</v>
      </c>
      <c r="S27" s="19">
        <v>8.0166245104312068</v>
      </c>
      <c r="T27" s="4"/>
    </row>
    <row r="28" spans="1:20" ht="19.899999999999999" customHeight="1" thickBot="1" x14ac:dyDescent="0.3">
      <c r="A28" s="6"/>
      <c r="B28" s="125"/>
      <c r="C28" s="17" t="s">
        <v>40</v>
      </c>
      <c r="D28" s="17" t="s">
        <v>89</v>
      </c>
      <c r="E28" s="18">
        <v>104.3</v>
      </c>
      <c r="F28" s="15" t="s">
        <v>104</v>
      </c>
      <c r="G28" s="19">
        <v>65.177000000000007</v>
      </c>
      <c r="H28" s="26">
        <v>197.5</v>
      </c>
      <c r="I28" s="21">
        <v>4</v>
      </c>
      <c r="J28" s="22">
        <v>11.3</v>
      </c>
      <c r="K28" s="17">
        <v>0.33</v>
      </c>
      <c r="L28" s="17">
        <v>0.37</v>
      </c>
      <c r="M28" s="16">
        <v>2.9</v>
      </c>
      <c r="N28" s="24">
        <v>28.1</v>
      </c>
      <c r="O28" s="21" t="s">
        <v>104</v>
      </c>
      <c r="P28" s="25">
        <v>42.3</v>
      </c>
      <c r="Q28" s="18">
        <v>13.056408198618344</v>
      </c>
      <c r="R28" s="15" t="s">
        <v>104</v>
      </c>
      <c r="S28" s="19">
        <v>4.4458215711032878</v>
      </c>
      <c r="T28" s="4"/>
    </row>
    <row r="29" spans="1:20" ht="19.899999999999999" customHeight="1" thickBot="1" x14ac:dyDescent="0.3">
      <c r="A29" s="6"/>
      <c r="B29" s="125"/>
      <c r="C29" s="17" t="s">
        <v>40</v>
      </c>
      <c r="D29" s="17" t="s">
        <v>91</v>
      </c>
      <c r="E29" s="18">
        <v>332.5</v>
      </c>
      <c r="F29" s="15" t="s">
        <v>104</v>
      </c>
      <c r="G29" s="19">
        <v>435.8</v>
      </c>
      <c r="H29" s="26">
        <v>985.5</v>
      </c>
      <c r="I29" s="21">
        <v>4</v>
      </c>
      <c r="J29" s="22">
        <v>25.5</v>
      </c>
      <c r="K29" s="17">
        <v>0.3</v>
      </c>
      <c r="L29" s="23">
        <v>0.87</v>
      </c>
      <c r="M29" s="16">
        <v>4.3</v>
      </c>
      <c r="N29" s="24">
        <v>76.7</v>
      </c>
      <c r="O29" s="21" t="s">
        <v>104</v>
      </c>
      <c r="P29" s="25">
        <v>199.3</v>
      </c>
      <c r="Q29" s="18">
        <v>27.141287878787882</v>
      </c>
      <c r="R29" s="15" t="s">
        <v>104</v>
      </c>
      <c r="S29" s="19">
        <v>20.425769969092006</v>
      </c>
      <c r="T29" s="4"/>
    </row>
    <row r="30" spans="1:20" ht="19.899999999999999" customHeight="1" thickBot="1" x14ac:dyDescent="0.3">
      <c r="A30" s="6"/>
      <c r="B30" s="125"/>
      <c r="C30" s="17" t="s">
        <v>40</v>
      </c>
      <c r="D30" s="17" t="s">
        <v>93</v>
      </c>
      <c r="E30" s="18">
        <v>170.8</v>
      </c>
      <c r="F30" s="15" t="s">
        <v>104</v>
      </c>
      <c r="G30" s="19">
        <v>120.3</v>
      </c>
      <c r="H30" s="26">
        <v>346.8</v>
      </c>
      <c r="I30" s="21">
        <v>4</v>
      </c>
      <c r="J30" s="22">
        <v>15.9</v>
      </c>
      <c r="K30" s="23">
        <v>0.5</v>
      </c>
      <c r="L30" s="23">
        <v>0.86</v>
      </c>
      <c r="M30" s="16">
        <v>4.5999999999999996</v>
      </c>
      <c r="N30" s="24">
        <v>86.3</v>
      </c>
      <c r="O30" s="21" t="s">
        <v>104</v>
      </c>
      <c r="P30" s="25">
        <v>199.8</v>
      </c>
      <c r="Q30" s="18">
        <v>26.305665349143609</v>
      </c>
      <c r="R30" s="15" t="s">
        <v>104</v>
      </c>
      <c r="S30" s="19">
        <v>13.777019758428434</v>
      </c>
      <c r="T30" s="4"/>
    </row>
    <row r="31" spans="1:20" ht="19.899999999999999" customHeight="1" thickBot="1" x14ac:dyDescent="0.3">
      <c r="A31" s="6"/>
      <c r="B31" s="125"/>
      <c r="C31" s="17" t="s">
        <v>40</v>
      </c>
      <c r="D31" s="17" t="s">
        <v>95</v>
      </c>
      <c r="E31" s="18">
        <v>357.1</v>
      </c>
      <c r="F31" s="15" t="s">
        <v>104</v>
      </c>
      <c r="G31" s="19">
        <v>421.8</v>
      </c>
      <c r="H31" s="26">
        <v>988.3</v>
      </c>
      <c r="I31" s="21">
        <v>4</v>
      </c>
      <c r="J31" s="22">
        <v>45.1</v>
      </c>
      <c r="K31" s="17">
        <v>0.36</v>
      </c>
      <c r="L31" s="23">
        <v>0.88</v>
      </c>
      <c r="M31" s="16">
        <v>5.6</v>
      </c>
      <c r="N31" s="24">
        <v>46.8</v>
      </c>
      <c r="O31" s="21" t="s">
        <v>104</v>
      </c>
      <c r="P31" s="25">
        <v>72.099999999999994</v>
      </c>
      <c r="Q31" s="18">
        <v>102.98489667203434</v>
      </c>
      <c r="R31" s="15" t="s">
        <v>104</v>
      </c>
      <c r="S31" s="19">
        <v>38.066420065173183</v>
      </c>
      <c r="T31" s="4"/>
    </row>
    <row r="32" spans="1:20" ht="19.899999999999999" customHeight="1" thickBot="1" x14ac:dyDescent="0.3">
      <c r="A32" s="6"/>
      <c r="B32" s="126"/>
      <c r="C32" s="17" t="s">
        <v>40</v>
      </c>
      <c r="D32" s="17" t="s">
        <v>97</v>
      </c>
      <c r="E32" s="18">
        <v>469.5</v>
      </c>
      <c r="F32" s="15" t="s">
        <v>104</v>
      </c>
      <c r="G32" s="19">
        <v>822.8</v>
      </c>
      <c r="H32" s="26">
        <v>2143.1999999999998</v>
      </c>
      <c r="I32" s="21">
        <v>6</v>
      </c>
      <c r="J32" s="22">
        <v>72.400000000000006</v>
      </c>
      <c r="K32" s="17">
        <v>0.31</v>
      </c>
      <c r="L32" s="23">
        <v>0.86</v>
      </c>
      <c r="M32" s="16">
        <v>5</v>
      </c>
      <c r="N32" s="24">
        <v>136.69999999999999</v>
      </c>
      <c r="O32" s="21" t="s">
        <v>104</v>
      </c>
      <c r="P32" s="25">
        <v>431.2</v>
      </c>
      <c r="Q32" s="18">
        <v>37.392307739228016</v>
      </c>
      <c r="R32" s="15" t="s">
        <v>104</v>
      </c>
      <c r="S32" s="19">
        <v>31.807836118240569</v>
      </c>
      <c r="T32" s="4"/>
    </row>
    <row r="33" spans="1:20" x14ac:dyDescent="0.25">
      <c r="A33" s="6"/>
      <c r="B33" s="99"/>
      <c r="C33" s="96"/>
      <c r="D33" s="96"/>
      <c r="E33" s="97"/>
      <c r="F33" s="97"/>
      <c r="G33" s="98"/>
      <c r="H33" s="97"/>
      <c r="I33" s="96"/>
      <c r="J33" s="96"/>
      <c r="K33" s="96"/>
      <c r="L33" s="96"/>
      <c r="M33" s="97"/>
      <c r="N33" s="97"/>
      <c r="O33" s="97"/>
      <c r="P33" s="98"/>
      <c r="Q33" s="97"/>
      <c r="R33" s="97"/>
      <c r="S33" s="97"/>
      <c r="T33" s="7"/>
    </row>
    <row r="34" spans="1:20" x14ac:dyDescent="0.25">
      <c r="A34" s="6"/>
      <c r="B34" s="9" t="s">
        <v>165</v>
      </c>
      <c r="C34" s="100" t="s">
        <v>164</v>
      </c>
      <c r="D34" s="96"/>
      <c r="E34" s="97"/>
      <c r="F34" s="97"/>
      <c r="G34" s="98"/>
      <c r="H34" s="97"/>
      <c r="I34" s="96"/>
      <c r="J34" s="96"/>
      <c r="K34" s="96"/>
      <c r="L34" s="96"/>
      <c r="M34" s="97"/>
      <c r="N34" s="97"/>
      <c r="O34" s="97"/>
      <c r="P34" s="98"/>
      <c r="Q34" s="97"/>
      <c r="R34" s="97"/>
      <c r="S34" s="97"/>
      <c r="T34" s="7"/>
    </row>
    <row r="35" spans="1:20" ht="18.75" x14ac:dyDescent="0.25">
      <c r="A35" s="6"/>
      <c r="B35" s="9" t="s">
        <v>166</v>
      </c>
      <c r="C35" s="96" t="s">
        <v>167</v>
      </c>
      <c r="D35" s="96"/>
      <c r="E35" s="97"/>
      <c r="F35" s="97"/>
      <c r="G35" s="98"/>
      <c r="H35" s="97"/>
      <c r="I35" s="96"/>
      <c r="J35" s="96"/>
      <c r="K35" s="96"/>
      <c r="L35" s="96"/>
      <c r="M35" s="97"/>
      <c r="N35" s="97"/>
      <c r="O35" s="97"/>
      <c r="P35" s="98"/>
      <c r="Q35" s="97"/>
      <c r="R35" s="97"/>
      <c r="S35" s="97"/>
      <c r="T35" s="7"/>
    </row>
    <row r="36" spans="1:20" x14ac:dyDescent="0.25">
      <c r="A36" s="6"/>
      <c r="B36" s="99"/>
      <c r="C36" s="96"/>
      <c r="D36" s="96"/>
      <c r="E36" s="97"/>
      <c r="F36" s="97"/>
      <c r="G36" s="98"/>
      <c r="H36" s="97"/>
      <c r="I36" s="96"/>
      <c r="J36" s="96"/>
      <c r="K36" s="96"/>
      <c r="L36" s="96"/>
      <c r="M36" s="97"/>
      <c r="N36" s="97"/>
      <c r="O36" s="97"/>
      <c r="P36" s="98"/>
      <c r="Q36" s="97"/>
      <c r="R36" s="97"/>
      <c r="S36" s="97"/>
      <c r="T36" s="7"/>
    </row>
    <row r="37" spans="1:20" x14ac:dyDescent="0.25">
      <c r="P37" s="101"/>
    </row>
    <row r="39" spans="1:20" x14ac:dyDescent="0.25">
      <c r="G39" s="101"/>
      <c r="I39" s="101"/>
      <c r="J39" s="101"/>
      <c r="P39" s="101"/>
    </row>
    <row r="40" spans="1:20" x14ac:dyDescent="0.25">
      <c r="G40" s="101"/>
      <c r="I40" s="101"/>
      <c r="J40" s="101"/>
      <c r="P40" s="101"/>
    </row>
  </sheetData>
  <mergeCells count="12">
    <mergeCell ref="Q2:S3"/>
    <mergeCell ref="Q4:S4"/>
    <mergeCell ref="B5:B19"/>
    <mergeCell ref="B20:B32"/>
    <mergeCell ref="E2:J3"/>
    <mergeCell ref="B2:B4"/>
    <mergeCell ref="C2:C4"/>
    <mergeCell ref="D2:D4"/>
    <mergeCell ref="M2:P3"/>
    <mergeCell ref="K2:L3"/>
    <mergeCell ref="N4:P4"/>
    <mergeCell ref="E4:G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B89A6-79CD-4A27-B87B-3BF715A38FA7}">
  <dimension ref="A1:Y21"/>
  <sheetViews>
    <sheetView tabSelected="1" zoomScale="112" zoomScaleNormal="112" workbookViewId="0">
      <selection sqref="A1:XFD1"/>
    </sheetView>
  </sheetViews>
  <sheetFormatPr defaultRowHeight="15" x14ac:dyDescent="0.25"/>
  <cols>
    <col min="1" max="1" width="5.5703125" customWidth="1"/>
    <col min="2" max="2" width="3.85546875" customWidth="1"/>
    <col min="3" max="3" width="15.28515625" customWidth="1"/>
    <col min="4" max="4" width="15.85546875" customWidth="1"/>
    <col min="5" max="5" width="5.140625" customWidth="1"/>
    <col min="6" max="6" width="3.42578125" customWidth="1"/>
    <col min="7" max="7" width="5.140625" customWidth="1"/>
    <col min="8" max="8" width="6.28515625" customWidth="1"/>
    <col min="9" max="9" width="3.28515625" customWidth="1"/>
    <col min="10" max="10" width="7.5703125" bestFit="1" customWidth="1"/>
    <col min="11" max="11" width="8.85546875" customWidth="1"/>
    <col min="12" max="12" width="5.28515625" bestFit="1" customWidth="1"/>
    <col min="13" max="13" width="3.140625" customWidth="1"/>
    <col min="14" max="14" width="5.7109375" customWidth="1"/>
    <col min="15" max="15" width="5.140625" customWidth="1"/>
    <col min="16" max="16" width="3.28515625" customWidth="1"/>
    <col min="17" max="17" width="5" customWidth="1"/>
    <col min="18" max="18" width="5.28515625" customWidth="1"/>
    <col min="19" max="19" width="3.140625" customWidth="1"/>
    <col min="20" max="20" width="4.5703125" customWidth="1"/>
    <col min="21" max="21" width="7.85546875" customWidth="1"/>
    <col min="22" max="22" width="5.5703125" customWidth="1"/>
    <col min="23" max="23" width="4" customWidth="1"/>
    <col min="24" max="24" width="5.28515625" bestFit="1" customWidth="1"/>
  </cols>
  <sheetData>
    <row r="1" spans="1:25" s="44" customFormat="1" ht="19.5" thickBot="1" x14ac:dyDescent="0.3">
      <c r="A1" s="11" t="s">
        <v>197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</row>
    <row r="2" spans="1:25" ht="21" customHeight="1" thickBot="1" x14ac:dyDescent="0.4">
      <c r="A2" s="6"/>
      <c r="B2" s="155" t="s">
        <v>99</v>
      </c>
      <c r="C2" s="133" t="s">
        <v>51</v>
      </c>
      <c r="D2" s="137" t="s">
        <v>1</v>
      </c>
      <c r="E2" s="146" t="s">
        <v>193</v>
      </c>
      <c r="F2" s="147"/>
      <c r="G2" s="147"/>
      <c r="H2" s="147"/>
      <c r="I2" s="147"/>
      <c r="J2" s="147"/>
      <c r="K2" s="147"/>
      <c r="L2" s="147"/>
      <c r="M2" s="147"/>
      <c r="N2" s="148"/>
      <c r="O2" s="146" t="s">
        <v>194</v>
      </c>
      <c r="P2" s="147"/>
      <c r="Q2" s="147"/>
      <c r="R2" s="147"/>
      <c r="S2" s="147"/>
      <c r="T2" s="147"/>
      <c r="U2" s="147"/>
      <c r="V2" s="147"/>
      <c r="W2" s="147"/>
      <c r="X2" s="148"/>
      <c r="Y2" s="6"/>
    </row>
    <row r="3" spans="1:25" ht="14.45" customHeight="1" x14ac:dyDescent="0.25">
      <c r="A3" s="6"/>
      <c r="B3" s="156"/>
      <c r="C3" s="134"/>
      <c r="D3" s="150"/>
      <c r="E3" s="136" t="s">
        <v>112</v>
      </c>
      <c r="F3" s="144"/>
      <c r="G3" s="137"/>
      <c r="H3" s="136" t="s">
        <v>113</v>
      </c>
      <c r="I3" s="144"/>
      <c r="J3" s="137"/>
      <c r="K3" s="151" t="s">
        <v>110</v>
      </c>
      <c r="L3" s="144" t="s">
        <v>115</v>
      </c>
      <c r="M3" s="144"/>
      <c r="N3" s="144"/>
      <c r="O3" s="136" t="s">
        <v>112</v>
      </c>
      <c r="P3" s="144"/>
      <c r="Q3" s="137"/>
      <c r="R3" s="136" t="s">
        <v>113</v>
      </c>
      <c r="S3" s="144"/>
      <c r="T3" s="137"/>
      <c r="U3" s="151" t="s">
        <v>111</v>
      </c>
      <c r="V3" s="136" t="s">
        <v>116</v>
      </c>
      <c r="W3" s="144"/>
      <c r="X3" s="137"/>
      <c r="Y3" s="6"/>
    </row>
    <row r="4" spans="1:25" x14ac:dyDescent="0.25">
      <c r="A4" s="6"/>
      <c r="B4" s="156"/>
      <c r="C4" s="134"/>
      <c r="D4" s="150"/>
      <c r="E4" s="149"/>
      <c r="F4" s="145"/>
      <c r="G4" s="150"/>
      <c r="H4" s="149"/>
      <c r="I4" s="145"/>
      <c r="J4" s="150"/>
      <c r="K4" s="152"/>
      <c r="L4" s="145"/>
      <c r="M4" s="145"/>
      <c r="N4" s="145"/>
      <c r="O4" s="149"/>
      <c r="P4" s="145"/>
      <c r="Q4" s="150"/>
      <c r="R4" s="149"/>
      <c r="S4" s="145"/>
      <c r="T4" s="150"/>
      <c r="U4" s="152"/>
      <c r="V4" s="149"/>
      <c r="W4" s="145"/>
      <c r="X4" s="150"/>
      <c r="Y4" s="6"/>
    </row>
    <row r="5" spans="1:25" ht="15" customHeight="1" thickBot="1" x14ac:dyDescent="0.3">
      <c r="A5" s="6"/>
      <c r="B5" s="157"/>
      <c r="C5" s="158"/>
      <c r="D5" s="139"/>
      <c r="E5" s="138" t="s">
        <v>103</v>
      </c>
      <c r="F5" s="143"/>
      <c r="G5" s="139"/>
      <c r="H5" s="138" t="s">
        <v>103</v>
      </c>
      <c r="I5" s="143"/>
      <c r="J5" s="139"/>
      <c r="K5" s="153"/>
      <c r="L5" s="143" t="s">
        <v>103</v>
      </c>
      <c r="M5" s="143"/>
      <c r="N5" s="139"/>
      <c r="O5" s="138" t="s">
        <v>103</v>
      </c>
      <c r="P5" s="143"/>
      <c r="Q5" s="139"/>
      <c r="R5" s="138" t="s">
        <v>103</v>
      </c>
      <c r="S5" s="143"/>
      <c r="T5" s="139"/>
      <c r="U5" s="153"/>
      <c r="V5" s="143" t="s">
        <v>103</v>
      </c>
      <c r="W5" s="143"/>
      <c r="X5" s="139"/>
      <c r="Y5" s="6"/>
    </row>
    <row r="6" spans="1:25" ht="19.899999999999999" customHeight="1" thickBot="1" x14ac:dyDescent="0.3">
      <c r="A6" s="6"/>
      <c r="B6" s="125" t="s">
        <v>195</v>
      </c>
      <c r="C6" s="17" t="s">
        <v>106</v>
      </c>
      <c r="D6" s="17" t="s">
        <v>60</v>
      </c>
      <c r="E6" s="24">
        <v>101</v>
      </c>
      <c r="F6" s="21" t="s">
        <v>104</v>
      </c>
      <c r="G6" s="25">
        <v>217.5</v>
      </c>
      <c r="H6" s="24">
        <v>451.7</v>
      </c>
      <c r="I6" s="21" t="s">
        <v>104</v>
      </c>
      <c r="J6" s="19">
        <v>325.42520261958816</v>
      </c>
      <c r="K6" s="103">
        <v>870.5</v>
      </c>
      <c r="L6" s="18">
        <v>28.734520476976279</v>
      </c>
      <c r="M6" s="21" t="s">
        <v>104</v>
      </c>
      <c r="N6" s="19">
        <v>20.692912101737441</v>
      </c>
      <c r="O6" s="24">
        <v>0.25</v>
      </c>
      <c r="P6" s="21" t="s">
        <v>104</v>
      </c>
      <c r="Q6" s="25">
        <v>0.16</v>
      </c>
      <c r="R6" s="104">
        <v>9.0349868974289316E-2</v>
      </c>
      <c r="S6" s="15" t="s">
        <v>104</v>
      </c>
      <c r="T6" s="19">
        <v>2.5256587199220096E-2</v>
      </c>
      <c r="U6" s="103">
        <v>0.02</v>
      </c>
      <c r="V6" s="104">
        <v>0.1946623054407558</v>
      </c>
      <c r="W6" s="21" t="s">
        <v>104</v>
      </c>
      <c r="X6" s="105">
        <v>7.985940070824292E-2</v>
      </c>
      <c r="Y6" s="6"/>
    </row>
    <row r="7" spans="1:25" ht="19.899999999999999" customHeight="1" thickBot="1" x14ac:dyDescent="0.3">
      <c r="A7" s="6"/>
      <c r="B7" s="125"/>
      <c r="C7" s="17" t="s">
        <v>11</v>
      </c>
      <c r="D7" s="17" t="s">
        <v>64</v>
      </c>
      <c r="E7" s="24">
        <v>49.6</v>
      </c>
      <c r="F7" s="21" t="s">
        <v>104</v>
      </c>
      <c r="G7" s="25">
        <v>88.3</v>
      </c>
      <c r="H7" s="18">
        <v>186.625</v>
      </c>
      <c r="I7" s="21" t="s">
        <v>104</v>
      </c>
      <c r="J7" s="19">
        <v>146.12121924719119</v>
      </c>
      <c r="K7" s="106">
        <v>503</v>
      </c>
      <c r="L7" s="18">
        <v>22.4</v>
      </c>
      <c r="M7" s="21" t="s">
        <v>104</v>
      </c>
      <c r="N7" s="19">
        <v>20.262</v>
      </c>
      <c r="O7" s="24">
        <v>0.26</v>
      </c>
      <c r="P7" s="21" t="s">
        <v>104</v>
      </c>
      <c r="Q7" s="25">
        <v>0.35</v>
      </c>
      <c r="R7" s="104">
        <v>6.650478543513913E-2</v>
      </c>
      <c r="S7" s="15" t="s">
        <v>104</v>
      </c>
      <c r="T7" s="19">
        <v>3.0435206792391468E-2</v>
      </c>
      <c r="U7" s="106">
        <v>0.03</v>
      </c>
      <c r="V7" s="104">
        <v>0.432</v>
      </c>
      <c r="W7" s="21" t="s">
        <v>104</v>
      </c>
      <c r="X7" s="105">
        <v>0.23799999999999999</v>
      </c>
      <c r="Y7" s="6"/>
    </row>
    <row r="8" spans="1:25" ht="19.899999999999999" customHeight="1" thickBot="1" x14ac:dyDescent="0.3">
      <c r="A8" s="6"/>
      <c r="B8" s="125"/>
      <c r="C8" s="17" t="s">
        <v>79</v>
      </c>
      <c r="D8" s="107" t="s">
        <v>78</v>
      </c>
      <c r="E8" s="24">
        <v>158.9</v>
      </c>
      <c r="F8" s="21" t="s">
        <v>104</v>
      </c>
      <c r="G8" s="25">
        <v>507.9</v>
      </c>
      <c r="H8" s="18">
        <v>759.77777777777783</v>
      </c>
      <c r="I8" s="21" t="s">
        <v>104</v>
      </c>
      <c r="J8" s="19">
        <v>1007.2637164340055</v>
      </c>
      <c r="K8" s="108">
        <v>3236</v>
      </c>
      <c r="L8" s="18">
        <v>40.681319753783512</v>
      </c>
      <c r="M8" s="21" t="s">
        <v>104</v>
      </c>
      <c r="N8" s="19">
        <v>53.473161718651909</v>
      </c>
      <c r="O8" s="24">
        <v>0.24</v>
      </c>
      <c r="P8" s="21" t="s">
        <v>104</v>
      </c>
      <c r="Q8" s="25">
        <v>0.24</v>
      </c>
      <c r="R8" s="104">
        <v>4.8960906126645012E-2</v>
      </c>
      <c r="S8" s="15" t="s">
        <v>104</v>
      </c>
      <c r="T8" s="19">
        <v>1.3824723219983648E-2</v>
      </c>
      <c r="U8" s="108">
        <v>0.03</v>
      </c>
      <c r="V8" s="104">
        <v>0.10215624595896682</v>
      </c>
      <c r="W8" s="21" t="s">
        <v>104</v>
      </c>
      <c r="X8" s="105">
        <v>7.812027469218108E-2</v>
      </c>
      <c r="Y8" s="6"/>
    </row>
    <row r="9" spans="1:25" ht="19.899999999999999" customHeight="1" thickBot="1" x14ac:dyDescent="0.3">
      <c r="A9" s="6"/>
      <c r="B9" s="125"/>
      <c r="C9" s="17" t="s">
        <v>40</v>
      </c>
      <c r="D9" s="107" t="s">
        <v>87</v>
      </c>
      <c r="E9" s="24">
        <v>19.899999999999999</v>
      </c>
      <c r="F9" s="21" t="s">
        <v>104</v>
      </c>
      <c r="G9" s="25">
        <v>39.799999999999997</v>
      </c>
      <c r="H9" s="18">
        <v>114.02500000000001</v>
      </c>
      <c r="I9" s="21" t="s">
        <v>104</v>
      </c>
      <c r="J9" s="19">
        <v>106.19392245635656</v>
      </c>
      <c r="K9" s="106">
        <v>270.89999999999998</v>
      </c>
      <c r="L9" s="18">
        <v>12.26506734006734</v>
      </c>
      <c r="M9" s="21" t="s">
        <v>104</v>
      </c>
      <c r="N9" s="19">
        <v>7.1628750985622753</v>
      </c>
      <c r="O9" s="24">
        <v>0.28000000000000003</v>
      </c>
      <c r="P9" s="21" t="s">
        <v>104</v>
      </c>
      <c r="Q9" s="25">
        <v>0.12</v>
      </c>
      <c r="R9" s="104">
        <v>9.3721187337856782E-2</v>
      </c>
      <c r="S9" s="15" t="s">
        <v>104</v>
      </c>
      <c r="T9" s="19">
        <v>0.37488474935142713</v>
      </c>
      <c r="U9" s="106">
        <v>0.06</v>
      </c>
      <c r="V9" s="104">
        <v>0.3062571062125401</v>
      </c>
      <c r="W9" s="21" t="s">
        <v>104</v>
      </c>
      <c r="X9" s="105">
        <v>7.3747922769116597E-2</v>
      </c>
      <c r="Y9" s="6"/>
    </row>
    <row r="10" spans="1:25" ht="19.899999999999999" customHeight="1" thickBot="1" x14ac:dyDescent="0.3">
      <c r="A10" s="6"/>
      <c r="B10" s="125"/>
      <c r="C10" s="17" t="s">
        <v>40</v>
      </c>
      <c r="D10" s="107" t="s">
        <v>89</v>
      </c>
      <c r="E10" s="24">
        <v>15</v>
      </c>
      <c r="F10" s="21" t="s">
        <v>104</v>
      </c>
      <c r="G10" s="25">
        <v>29.5</v>
      </c>
      <c r="H10" s="18">
        <v>95.85</v>
      </c>
      <c r="I10" s="21" t="s">
        <v>104</v>
      </c>
      <c r="J10" s="19">
        <v>61.28765509192425</v>
      </c>
      <c r="K10" s="108">
        <v>183.9</v>
      </c>
      <c r="L10" s="18">
        <v>9.0988069968142433</v>
      </c>
      <c r="M10" s="21" t="s">
        <v>104</v>
      </c>
      <c r="N10" s="19">
        <v>3.847665831785779</v>
      </c>
      <c r="O10" s="24">
        <v>0.26</v>
      </c>
      <c r="P10" s="21" t="s">
        <v>104</v>
      </c>
      <c r="Q10" s="105">
        <v>0.1</v>
      </c>
      <c r="R10" s="104">
        <v>8.4904332126513465E-2</v>
      </c>
      <c r="S10" s="15" t="s">
        <v>104</v>
      </c>
      <c r="T10" s="19">
        <v>0.33961732850605386</v>
      </c>
      <c r="U10" s="108">
        <v>7.0000000000000007E-2</v>
      </c>
      <c r="V10" s="104">
        <v>0.31125831989111136</v>
      </c>
      <c r="W10" s="21" t="s">
        <v>104</v>
      </c>
      <c r="X10" s="105">
        <v>6.7062428409524588E-2</v>
      </c>
      <c r="Y10" s="6"/>
    </row>
    <row r="11" spans="1:25" ht="19.899999999999999" customHeight="1" thickBot="1" x14ac:dyDescent="0.3">
      <c r="A11" s="6"/>
      <c r="B11" s="125"/>
      <c r="C11" s="17" t="s">
        <v>40</v>
      </c>
      <c r="D11" s="107" t="s">
        <v>91</v>
      </c>
      <c r="E11" s="24">
        <v>44.4</v>
      </c>
      <c r="F11" s="21" t="s">
        <v>104</v>
      </c>
      <c r="G11" s="25">
        <v>135.30000000000001</v>
      </c>
      <c r="H11" s="18">
        <v>309.55</v>
      </c>
      <c r="I11" s="21" t="s">
        <v>104</v>
      </c>
      <c r="J11" s="19">
        <v>409.18417613588133</v>
      </c>
      <c r="K11" s="106">
        <v>922.7</v>
      </c>
      <c r="L11" s="18">
        <v>20.765881642512081</v>
      </c>
      <c r="M11" s="21" t="s">
        <v>104</v>
      </c>
      <c r="N11" s="19">
        <v>19.470192074318064</v>
      </c>
      <c r="O11" s="24">
        <v>0.25</v>
      </c>
      <c r="P11" s="21" t="s">
        <v>104</v>
      </c>
      <c r="Q11" s="105">
        <v>0.1</v>
      </c>
      <c r="R11" s="104">
        <v>7.9163822107344461E-2</v>
      </c>
      <c r="S11" s="15" t="s">
        <v>104</v>
      </c>
      <c r="T11" s="19">
        <v>0.31665528842937785</v>
      </c>
      <c r="U11" s="106">
        <v>0.06</v>
      </c>
      <c r="V11" s="104">
        <v>0.26536905845605396</v>
      </c>
      <c r="W11" s="21" t="s">
        <v>104</v>
      </c>
      <c r="X11" s="105">
        <v>7.3599744179370888E-2</v>
      </c>
      <c r="Y11" s="6"/>
    </row>
    <row r="12" spans="1:25" ht="19.899999999999999" customHeight="1" thickBot="1" x14ac:dyDescent="0.3">
      <c r="A12" s="6"/>
      <c r="B12" s="125"/>
      <c r="C12" s="17" t="s">
        <v>40</v>
      </c>
      <c r="D12" s="107" t="s">
        <v>93</v>
      </c>
      <c r="E12" s="24">
        <v>26</v>
      </c>
      <c r="F12" s="21" t="s">
        <v>104</v>
      </c>
      <c r="G12" s="25">
        <v>50.9</v>
      </c>
      <c r="H12" s="18">
        <v>161.17499999999998</v>
      </c>
      <c r="I12" s="21" t="s">
        <v>104</v>
      </c>
      <c r="J12" s="19">
        <v>115.42629322068119</v>
      </c>
      <c r="K12" s="108">
        <v>330.2</v>
      </c>
      <c r="L12" s="18">
        <v>18.425045137363977</v>
      </c>
      <c r="M12" s="21" t="s">
        <v>104</v>
      </c>
      <c r="N12" s="19">
        <v>12.675143929069421</v>
      </c>
      <c r="O12" s="24">
        <v>0.3</v>
      </c>
      <c r="P12" s="21" t="s">
        <v>104</v>
      </c>
      <c r="Q12" s="25">
        <v>0.14000000000000001</v>
      </c>
      <c r="R12" s="104">
        <v>6.1175353656924294E-2</v>
      </c>
      <c r="S12" s="15" t="s">
        <v>104</v>
      </c>
      <c r="T12" s="19">
        <v>0.24470141462769718</v>
      </c>
      <c r="U12" s="108">
        <v>0.05</v>
      </c>
      <c r="V12" s="104">
        <v>0.3195564893233821</v>
      </c>
      <c r="W12" s="21" t="s">
        <v>104</v>
      </c>
      <c r="X12" s="105">
        <v>7.9045014485960366E-2</v>
      </c>
      <c r="Y12" s="6"/>
    </row>
    <row r="13" spans="1:25" ht="19.899999999999999" customHeight="1" thickBot="1" x14ac:dyDescent="0.3">
      <c r="A13" s="6"/>
      <c r="B13" s="125"/>
      <c r="C13" s="17" t="s">
        <v>40</v>
      </c>
      <c r="D13" s="107" t="s">
        <v>95</v>
      </c>
      <c r="E13" s="24">
        <v>41.7</v>
      </c>
      <c r="F13" s="21" t="s">
        <v>104</v>
      </c>
      <c r="G13" s="25">
        <v>136.69999999999999</v>
      </c>
      <c r="H13" s="18">
        <v>279.18</v>
      </c>
      <c r="I13" s="21" t="s">
        <v>104</v>
      </c>
      <c r="J13" s="19">
        <v>373.95447182778815</v>
      </c>
      <c r="K13" s="106">
        <v>942.7</v>
      </c>
      <c r="L13" s="18">
        <v>90.425681504485866</v>
      </c>
      <c r="M13" s="21" t="s">
        <v>104</v>
      </c>
      <c r="N13" s="19">
        <v>35.183824169396161</v>
      </c>
      <c r="O13" s="24">
        <v>0.27</v>
      </c>
      <c r="P13" s="21" t="s">
        <v>104</v>
      </c>
      <c r="Q13" s="25">
        <v>0.12</v>
      </c>
      <c r="R13" s="104">
        <v>6.4151800014820265E-2</v>
      </c>
      <c r="S13" s="15" t="s">
        <v>104</v>
      </c>
      <c r="T13" s="19">
        <v>0.3207590000741013</v>
      </c>
      <c r="U13" s="106">
        <v>0.05</v>
      </c>
      <c r="V13" s="104">
        <v>0.14214765911867741</v>
      </c>
      <c r="W13" s="21" t="s">
        <v>104</v>
      </c>
      <c r="X13" s="105">
        <v>7.7954257931860116E-2</v>
      </c>
      <c r="Y13" s="6"/>
    </row>
    <row r="14" spans="1:25" ht="19.899999999999999" customHeight="1" thickBot="1" x14ac:dyDescent="0.3">
      <c r="A14" s="6"/>
      <c r="B14" s="154"/>
      <c r="C14" s="17" t="s">
        <v>40</v>
      </c>
      <c r="D14" s="17" t="s">
        <v>97</v>
      </c>
      <c r="E14" s="24">
        <v>71.099999999999994</v>
      </c>
      <c r="F14" s="21" t="s">
        <v>104</v>
      </c>
      <c r="G14" s="25">
        <v>297.8</v>
      </c>
      <c r="H14" s="18">
        <v>518.3599999999999</v>
      </c>
      <c r="I14" s="21" t="s">
        <v>104</v>
      </c>
      <c r="J14" s="19">
        <v>847.95530719490159</v>
      </c>
      <c r="K14" s="109">
        <v>2030.9</v>
      </c>
      <c r="L14" s="18">
        <v>28.733729200214707</v>
      </c>
      <c r="M14" s="21" t="s">
        <v>104</v>
      </c>
      <c r="N14" s="19">
        <v>30.134712680635165</v>
      </c>
      <c r="O14" s="24">
        <v>0.24</v>
      </c>
      <c r="P14" s="21" t="s">
        <v>104</v>
      </c>
      <c r="Q14" s="25">
        <v>0.12</v>
      </c>
      <c r="R14" s="104">
        <v>6.8023034268032662E-2</v>
      </c>
      <c r="S14" s="15" t="s">
        <v>104</v>
      </c>
      <c r="T14" s="19">
        <v>0.34011517134016334</v>
      </c>
      <c r="U14" s="109">
        <v>0.05</v>
      </c>
      <c r="V14" s="104">
        <v>0.26611821572593214</v>
      </c>
      <c r="W14" s="21" t="s">
        <v>104</v>
      </c>
      <c r="X14" s="105">
        <v>8.3847731263336056E-2</v>
      </c>
      <c r="Y14" s="6"/>
    </row>
    <row r="15" spans="1:25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5" x14ac:dyDescent="0.25">
      <c r="A16" s="6"/>
      <c r="B16" s="6"/>
      <c r="C16" s="6"/>
      <c r="D16" s="8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</row>
    <row r="17" spans="4:10" x14ac:dyDescent="0.25">
      <c r="D17" s="5"/>
    </row>
    <row r="18" spans="4:10" x14ac:dyDescent="0.25">
      <c r="D18" s="5"/>
    </row>
    <row r="19" spans="4:10" x14ac:dyDescent="0.25">
      <c r="D19" s="5"/>
    </row>
    <row r="21" spans="4:10" x14ac:dyDescent="0.25">
      <c r="E21" s="2"/>
      <c r="F21" s="2"/>
      <c r="G21" s="2"/>
      <c r="H21" s="2"/>
      <c r="I21" s="2"/>
      <c r="J21" s="2"/>
    </row>
  </sheetData>
  <mergeCells count="20">
    <mergeCell ref="B6:B14"/>
    <mergeCell ref="H5:J5"/>
    <mergeCell ref="K3:K5"/>
    <mergeCell ref="E3:G4"/>
    <mergeCell ref="H3:J4"/>
    <mergeCell ref="B2:B5"/>
    <mergeCell ref="C2:C5"/>
    <mergeCell ref="D2:D5"/>
    <mergeCell ref="L5:N5"/>
    <mergeCell ref="E5:G5"/>
    <mergeCell ref="V5:X5"/>
    <mergeCell ref="L3:N4"/>
    <mergeCell ref="E2:N2"/>
    <mergeCell ref="O3:Q4"/>
    <mergeCell ref="R3:T4"/>
    <mergeCell ref="O5:Q5"/>
    <mergeCell ref="R5:T5"/>
    <mergeCell ref="U3:U5"/>
    <mergeCell ref="O2:X2"/>
    <mergeCell ref="V3:X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S1</vt:lpstr>
      <vt:lpstr>S2</vt:lpstr>
      <vt:lpstr>S3</vt:lpstr>
      <vt:lpstr>S4</vt:lpstr>
      <vt:lpstr>S5</vt:lpstr>
      <vt:lpstr>'S2'!_Hlk154250300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 Ardon-Dryer</dc:creator>
  <cp:lastModifiedBy>Ardon-Dryer, Karin</cp:lastModifiedBy>
  <dcterms:created xsi:type="dcterms:W3CDTF">2015-06-05T18:17:20Z</dcterms:created>
  <dcterms:modified xsi:type="dcterms:W3CDTF">2024-12-05T23:41:44Z</dcterms:modified>
</cp:coreProperties>
</file>