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20730" windowHeight="11460"/>
  </bookViews>
  <sheets>
    <sheet name="Table S1" sheetId="3" r:id="rId1"/>
    <sheet name="Table S2" sheetId="1" r:id="rId2"/>
    <sheet name="Table S3" sheetId="7" r:id="rId3"/>
    <sheet name="Table S4" sheetId="4" r:id="rId4"/>
    <sheet name="Table S5" sheetId="5" r:id="rId5"/>
  </sheets>
  <calcPr calcId="145621"/>
</workbook>
</file>

<file path=xl/calcChain.xml><?xml version="1.0" encoding="utf-8"?>
<calcChain xmlns="http://schemas.openxmlformats.org/spreadsheetml/2006/main">
  <c r="IC85" i="1" l="1"/>
  <c r="IC86" i="1"/>
  <c r="IC87" i="1"/>
  <c r="IC88" i="1"/>
  <c r="IC90" i="1"/>
  <c r="IC91" i="1"/>
  <c r="IC93" i="1"/>
  <c r="IC94" i="1"/>
  <c r="IC95" i="1"/>
  <c r="IC96" i="1"/>
  <c r="IC98" i="1"/>
  <c r="IC99" i="1"/>
  <c r="IC102" i="1"/>
  <c r="IC104" i="1"/>
  <c r="IC106" i="1"/>
  <c r="IC108" i="1"/>
  <c r="IC109" i="1"/>
  <c r="IC110" i="1"/>
  <c r="IC113" i="1"/>
  <c r="IC115" i="1"/>
  <c r="IC116" i="1"/>
  <c r="IC117" i="1"/>
  <c r="IC118" i="1"/>
  <c r="IC119" i="1"/>
  <c r="IC121" i="1"/>
  <c r="IC123" i="1"/>
  <c r="IC125" i="1"/>
  <c r="IC128" i="1"/>
  <c r="IC83" i="1"/>
  <c r="HQ83" i="1"/>
  <c r="HQ85" i="1"/>
  <c r="HQ86" i="1"/>
  <c r="HQ87" i="1"/>
  <c r="HQ88" i="1"/>
  <c r="HQ90" i="1"/>
  <c r="HQ91" i="1"/>
  <c r="HQ92" i="1"/>
  <c r="HQ93" i="1"/>
  <c r="HQ94" i="1"/>
  <c r="HQ95" i="1"/>
  <c r="HQ96" i="1"/>
  <c r="HQ98" i="1"/>
  <c r="HQ99" i="1"/>
  <c r="HQ102" i="1"/>
  <c r="HQ104" i="1"/>
  <c r="HQ106" i="1"/>
  <c r="HQ108" i="1"/>
  <c r="HQ109" i="1"/>
  <c r="HQ110" i="1"/>
  <c r="HQ112" i="1"/>
  <c r="HQ113" i="1"/>
  <c r="HQ114" i="1"/>
  <c r="HQ115" i="1"/>
  <c r="HQ117" i="1"/>
  <c r="HQ118" i="1"/>
  <c r="HQ119" i="1"/>
  <c r="HQ120" i="1"/>
  <c r="HQ121" i="1"/>
  <c r="HQ123" i="1"/>
  <c r="HQ125" i="1"/>
  <c r="HQ128" i="1"/>
  <c r="HQ130" i="1"/>
  <c r="HQ82" i="1"/>
  <c r="HF83" i="1"/>
  <c r="HF85" i="1"/>
  <c r="HF86" i="1"/>
  <c r="HF87" i="1"/>
  <c r="HF90" i="1"/>
  <c r="HF91" i="1"/>
  <c r="HF94" i="1"/>
  <c r="HF95" i="1"/>
  <c r="HF96" i="1"/>
  <c r="HF98" i="1"/>
  <c r="HF99" i="1"/>
  <c r="HF100" i="1"/>
  <c r="HF102" i="1"/>
  <c r="HF104" i="1"/>
  <c r="HF105" i="1"/>
  <c r="HF106" i="1"/>
  <c r="HF108" i="1"/>
  <c r="HF109" i="1"/>
  <c r="HF110" i="1"/>
  <c r="HF112" i="1"/>
  <c r="HF113" i="1"/>
  <c r="HF115" i="1"/>
  <c r="HF116" i="1"/>
  <c r="HF117" i="1"/>
  <c r="HF118" i="1"/>
  <c r="HF119" i="1"/>
  <c r="HF120" i="1"/>
  <c r="HF121" i="1"/>
  <c r="HF122" i="1"/>
  <c r="HF123" i="1"/>
  <c r="HF128" i="1"/>
  <c r="HF130" i="1"/>
  <c r="HF82" i="1"/>
  <c r="GW83" i="1"/>
  <c r="GW85" i="1"/>
  <c r="GW86" i="1"/>
  <c r="GW87" i="1"/>
  <c r="GW88" i="1"/>
  <c r="GW90" i="1"/>
  <c r="GW91" i="1"/>
  <c r="GW94" i="1"/>
  <c r="GW95" i="1"/>
  <c r="GW96" i="1"/>
  <c r="GW97" i="1"/>
  <c r="GW98" i="1"/>
  <c r="GW99" i="1"/>
  <c r="GW100" i="1"/>
  <c r="GW102" i="1"/>
  <c r="GW103" i="1"/>
  <c r="GW106" i="1"/>
  <c r="GW107" i="1"/>
  <c r="GW108" i="1"/>
  <c r="GW109" i="1"/>
  <c r="GW112" i="1"/>
  <c r="GW113" i="1"/>
  <c r="GW114" i="1"/>
  <c r="GW115" i="1"/>
  <c r="GW117" i="1"/>
  <c r="GW118" i="1"/>
  <c r="GW119" i="1"/>
  <c r="GW121" i="1"/>
  <c r="GW122" i="1"/>
  <c r="GW125" i="1"/>
  <c r="GW127" i="1"/>
  <c r="GW128" i="1"/>
  <c r="GW129" i="1"/>
  <c r="GW82" i="1"/>
  <c r="GM83" i="1"/>
  <c r="GN83" i="1"/>
  <c r="GM85" i="1"/>
  <c r="GN85" i="1"/>
  <c r="GM86" i="1"/>
  <c r="GN86" i="1"/>
  <c r="GM87" i="1"/>
  <c r="GN87" i="1"/>
  <c r="GM88" i="1"/>
  <c r="GN88" i="1"/>
  <c r="GM90" i="1"/>
  <c r="GM91" i="1"/>
  <c r="GN91" i="1"/>
  <c r="GM92" i="1"/>
  <c r="GM93" i="1"/>
  <c r="GN93" i="1"/>
  <c r="GM94" i="1"/>
  <c r="GN94" i="1"/>
  <c r="GM95" i="1"/>
  <c r="GN95" i="1"/>
  <c r="GM96" i="1"/>
  <c r="GN96" i="1"/>
  <c r="GM97" i="1"/>
  <c r="GM98" i="1"/>
  <c r="GN98" i="1"/>
  <c r="GM99" i="1"/>
  <c r="GN99" i="1"/>
  <c r="GM100" i="1"/>
  <c r="GM101" i="1"/>
  <c r="GM102" i="1"/>
  <c r="GN102" i="1"/>
  <c r="GM103" i="1"/>
  <c r="GM104" i="1"/>
  <c r="GN104" i="1"/>
  <c r="GM106" i="1"/>
  <c r="GN106" i="1"/>
  <c r="GM107" i="1"/>
  <c r="GM108" i="1"/>
  <c r="GN108" i="1"/>
  <c r="GM109" i="1"/>
  <c r="GN109" i="1"/>
  <c r="GM110" i="1"/>
  <c r="GN110" i="1"/>
  <c r="GM112" i="1"/>
  <c r="GN112" i="1"/>
  <c r="GM113" i="1"/>
  <c r="GN113" i="1"/>
  <c r="GM114" i="1"/>
  <c r="GN114" i="1"/>
  <c r="GM115" i="1"/>
  <c r="GN115" i="1"/>
  <c r="GM117" i="1"/>
  <c r="GN117" i="1"/>
  <c r="GM118" i="1"/>
  <c r="GN118" i="1"/>
  <c r="GM119" i="1"/>
  <c r="GN119" i="1"/>
  <c r="GM120" i="1"/>
  <c r="GN120" i="1"/>
  <c r="GM121" i="1"/>
  <c r="GN121" i="1"/>
  <c r="GM122" i="1"/>
  <c r="GM123" i="1"/>
  <c r="GN123" i="1"/>
  <c r="GM125" i="1"/>
  <c r="GN125" i="1"/>
  <c r="GM127" i="1"/>
  <c r="GM128" i="1"/>
  <c r="GN128" i="1"/>
  <c r="GM129" i="1"/>
  <c r="GM130" i="1"/>
  <c r="GN130" i="1"/>
  <c r="GN82" i="1"/>
  <c r="GM82" i="1"/>
  <c r="GE123" i="1"/>
  <c r="GE83" i="1"/>
  <c r="GE85" i="1"/>
  <c r="GE86" i="1"/>
  <c r="GE87" i="1"/>
  <c r="GE88" i="1"/>
  <c r="GE90" i="1"/>
  <c r="GE91" i="1"/>
  <c r="GE93" i="1"/>
  <c r="GE94" i="1"/>
  <c r="GE95" i="1"/>
  <c r="GE96" i="1"/>
  <c r="GE98" i="1"/>
  <c r="GE99" i="1"/>
  <c r="GE102" i="1"/>
  <c r="GE104" i="1"/>
  <c r="GE106" i="1"/>
  <c r="GE108" i="1"/>
  <c r="GE109" i="1"/>
  <c r="GE110" i="1"/>
  <c r="GE113" i="1"/>
  <c r="GE115" i="1"/>
  <c r="GE116" i="1"/>
  <c r="GE117" i="1"/>
  <c r="GE118" i="1"/>
  <c r="GE119" i="1"/>
  <c r="GE121" i="1"/>
  <c r="GE125" i="1"/>
  <c r="GE128" i="1"/>
  <c r="GE82" i="1"/>
  <c r="FN83" i="1"/>
  <c r="FO83" i="1"/>
  <c r="FN84" i="1"/>
  <c r="FN85" i="1"/>
  <c r="FO85" i="1"/>
  <c r="FN86" i="1"/>
  <c r="FO86" i="1"/>
  <c r="FN87" i="1"/>
  <c r="FO87" i="1"/>
  <c r="FN88" i="1"/>
  <c r="FO88" i="1"/>
  <c r="FN90" i="1"/>
  <c r="FO90" i="1"/>
  <c r="FN91" i="1"/>
  <c r="FO91" i="1"/>
  <c r="FN92" i="1"/>
  <c r="FO92" i="1"/>
  <c r="FN93" i="1"/>
  <c r="FN94" i="1"/>
  <c r="FO94" i="1"/>
  <c r="FN95" i="1"/>
  <c r="FO95" i="1"/>
  <c r="FN96" i="1"/>
  <c r="FN98" i="1"/>
  <c r="FO98" i="1"/>
  <c r="FN99" i="1"/>
  <c r="FO99" i="1"/>
  <c r="FN100" i="1"/>
  <c r="FO100" i="1"/>
  <c r="FN102" i="1"/>
  <c r="FO102" i="1"/>
  <c r="FN104" i="1"/>
  <c r="FN105" i="1"/>
  <c r="FN106" i="1"/>
  <c r="FO106" i="1"/>
  <c r="FN108" i="1"/>
  <c r="FN109" i="1"/>
  <c r="FO109" i="1"/>
  <c r="FN110" i="1"/>
  <c r="FO110" i="1"/>
  <c r="FN112" i="1"/>
  <c r="FO112" i="1"/>
  <c r="FN113" i="1"/>
  <c r="FO113" i="1"/>
  <c r="FN114" i="1"/>
  <c r="FO114" i="1"/>
  <c r="FN115" i="1"/>
  <c r="FO115" i="1"/>
  <c r="FN117" i="1"/>
  <c r="FO117" i="1"/>
  <c r="FN118" i="1"/>
  <c r="FO118" i="1"/>
  <c r="FN119" i="1"/>
  <c r="FO119" i="1"/>
  <c r="FN120" i="1"/>
  <c r="FO120" i="1"/>
  <c r="FN121" i="1"/>
  <c r="FO121" i="1"/>
  <c r="FN123" i="1"/>
  <c r="FO123" i="1"/>
  <c r="FN125" i="1"/>
  <c r="FO125" i="1"/>
  <c r="FN126" i="1"/>
  <c r="FN128" i="1"/>
  <c r="FO128" i="1"/>
  <c r="FN130" i="1"/>
  <c r="FO130" i="1"/>
  <c r="FN131" i="1"/>
  <c r="FO82" i="1"/>
  <c r="FN82" i="1"/>
  <c r="FA83" i="1"/>
  <c r="FA85" i="1"/>
  <c r="FA86" i="1"/>
  <c r="FA87" i="1"/>
  <c r="FA88" i="1"/>
  <c r="FA90" i="1"/>
  <c r="FA91" i="1"/>
  <c r="FA93" i="1"/>
  <c r="FA94" i="1"/>
  <c r="FA95" i="1"/>
  <c r="FA96" i="1"/>
  <c r="FA98" i="1"/>
  <c r="FA99" i="1"/>
  <c r="FA100" i="1"/>
  <c r="FA102" i="1"/>
  <c r="FA104" i="1"/>
  <c r="FA106" i="1"/>
  <c r="FA108" i="1"/>
  <c r="FA109" i="1"/>
  <c r="FA110" i="1"/>
  <c r="FA112" i="1"/>
  <c r="FA113" i="1"/>
  <c r="FA114" i="1"/>
  <c r="FA115" i="1"/>
  <c r="FA117" i="1"/>
  <c r="FA118" i="1"/>
  <c r="FA119" i="1"/>
  <c r="FA120" i="1"/>
  <c r="FA121" i="1"/>
  <c r="FA122" i="1"/>
  <c r="FA123" i="1"/>
  <c r="FA125" i="1"/>
  <c r="FA127" i="1"/>
  <c r="FA128" i="1"/>
  <c r="FA130" i="1"/>
  <c r="FA82" i="1"/>
  <c r="EL130" i="1"/>
  <c r="EL84" i="1"/>
  <c r="EL86" i="1"/>
  <c r="EL87" i="1"/>
  <c r="EL88" i="1"/>
  <c r="EL89" i="1"/>
  <c r="EL90" i="1"/>
  <c r="EL91" i="1"/>
  <c r="EL93" i="1"/>
  <c r="EL94" i="1"/>
  <c r="EL95" i="1"/>
  <c r="EL96" i="1"/>
  <c r="EL97" i="1"/>
  <c r="EL98" i="1"/>
  <c r="EL99" i="1"/>
  <c r="EL100" i="1"/>
  <c r="EL102" i="1"/>
  <c r="EL103" i="1"/>
  <c r="EL104" i="1"/>
  <c r="EL106" i="1"/>
  <c r="EL107" i="1"/>
  <c r="EL108" i="1"/>
  <c r="EL109" i="1"/>
  <c r="EL112" i="1"/>
  <c r="EL113" i="1"/>
  <c r="EL114" i="1"/>
  <c r="EL115" i="1"/>
  <c r="EL116" i="1"/>
  <c r="EL117" i="1"/>
  <c r="EL119" i="1"/>
  <c r="EL121" i="1"/>
  <c r="EL122" i="1"/>
  <c r="EL123" i="1"/>
  <c r="EL124" i="1"/>
  <c r="EL125" i="1"/>
  <c r="EL127" i="1"/>
  <c r="EL128" i="1"/>
  <c r="EL83" i="1"/>
  <c r="EE84" i="1"/>
  <c r="EF84" i="1"/>
  <c r="EE86" i="1"/>
  <c r="EF86" i="1"/>
  <c r="EE87" i="1"/>
  <c r="EF87" i="1"/>
  <c r="EE88" i="1"/>
  <c r="EF88" i="1"/>
  <c r="EE89" i="1"/>
  <c r="EF89" i="1"/>
  <c r="EE90" i="1"/>
  <c r="EF90" i="1"/>
  <c r="EE91" i="1"/>
  <c r="EF91" i="1"/>
  <c r="EE93" i="1"/>
  <c r="EF93" i="1"/>
  <c r="EE94" i="1"/>
  <c r="EF94" i="1"/>
  <c r="EE95" i="1"/>
  <c r="EE96" i="1"/>
  <c r="EF96" i="1"/>
  <c r="EE97" i="1"/>
  <c r="EE98" i="1"/>
  <c r="EF98" i="1"/>
  <c r="EE99" i="1"/>
  <c r="EF99" i="1"/>
  <c r="EE100" i="1"/>
  <c r="EF100" i="1"/>
  <c r="EE102" i="1"/>
  <c r="EF102" i="1"/>
  <c r="EE103" i="1"/>
  <c r="EF103" i="1"/>
  <c r="EE104" i="1"/>
  <c r="EF104" i="1"/>
  <c r="EE106" i="1"/>
  <c r="EF106" i="1"/>
  <c r="EE107" i="1"/>
  <c r="EF107" i="1"/>
  <c r="EE108" i="1"/>
  <c r="EF108" i="1"/>
  <c r="EE109" i="1"/>
  <c r="EF109" i="1"/>
  <c r="EE112" i="1"/>
  <c r="EE113" i="1"/>
  <c r="EE114" i="1"/>
  <c r="EF114" i="1"/>
  <c r="EE115" i="1"/>
  <c r="EF115" i="1"/>
  <c r="EE116" i="1"/>
  <c r="EF116" i="1"/>
  <c r="EE117" i="1"/>
  <c r="EF117" i="1"/>
  <c r="EE118" i="1"/>
  <c r="EE119" i="1"/>
  <c r="EF119" i="1"/>
  <c r="EE121" i="1"/>
  <c r="EF121" i="1"/>
  <c r="EE122" i="1"/>
  <c r="EE123" i="1"/>
  <c r="EE124" i="1"/>
  <c r="EE125" i="1"/>
  <c r="EF125" i="1"/>
  <c r="EE127" i="1"/>
  <c r="EE128" i="1"/>
  <c r="EE130" i="1"/>
  <c r="EF130" i="1"/>
  <c r="EF83" i="1"/>
  <c r="EE83" i="1"/>
  <c r="DW84" i="1"/>
  <c r="DW86" i="1"/>
  <c r="DW87" i="1"/>
  <c r="DW88" i="1"/>
  <c r="DW89" i="1"/>
  <c r="DW90" i="1"/>
  <c r="DW91" i="1"/>
  <c r="DW93" i="1"/>
  <c r="DW94" i="1"/>
  <c r="DW96" i="1"/>
  <c r="DW97" i="1"/>
  <c r="DW98" i="1"/>
  <c r="DW99" i="1"/>
  <c r="DW100" i="1"/>
  <c r="DW102" i="1"/>
  <c r="DW103" i="1"/>
  <c r="DW104" i="1"/>
  <c r="DW106" i="1"/>
  <c r="DW107" i="1"/>
  <c r="DW108" i="1"/>
  <c r="DW109" i="1"/>
  <c r="DW112" i="1"/>
  <c r="DW113" i="1"/>
  <c r="DW114" i="1"/>
  <c r="DW115" i="1"/>
  <c r="DW116" i="1"/>
  <c r="DW117" i="1"/>
  <c r="DW119" i="1"/>
  <c r="DW121" i="1"/>
  <c r="DW122" i="1"/>
  <c r="DW123" i="1"/>
  <c r="DW124" i="1"/>
  <c r="DW125" i="1"/>
  <c r="DW127" i="1"/>
  <c r="DW128" i="1"/>
  <c r="DW130" i="1"/>
  <c r="DW83" i="1"/>
  <c r="DP83" i="1"/>
  <c r="DP85" i="1"/>
  <c r="DP86" i="1"/>
  <c r="DP87" i="1"/>
  <c r="DP88" i="1"/>
  <c r="DP90" i="1"/>
  <c r="DP91" i="1"/>
  <c r="DP93" i="1"/>
  <c r="DP94" i="1"/>
  <c r="DP95" i="1"/>
  <c r="DP96" i="1"/>
  <c r="DP98" i="1"/>
  <c r="DP99" i="1"/>
  <c r="DP100" i="1"/>
  <c r="DP102" i="1"/>
  <c r="DP104" i="1"/>
  <c r="DP106" i="1"/>
  <c r="DP108" i="1"/>
  <c r="DP109" i="1"/>
  <c r="DP110" i="1"/>
  <c r="DP112" i="1"/>
  <c r="DP113" i="1"/>
  <c r="DP114" i="1"/>
  <c r="DP115" i="1"/>
  <c r="DP117" i="1"/>
  <c r="DP118" i="1"/>
  <c r="DP119" i="1"/>
  <c r="DP120" i="1"/>
  <c r="DP121" i="1"/>
  <c r="DP122" i="1"/>
  <c r="DP123" i="1"/>
  <c r="DP125" i="1"/>
  <c r="DP127" i="1"/>
  <c r="DP128" i="1"/>
  <c r="DP130" i="1"/>
  <c r="DP82" i="1"/>
  <c r="DI83" i="1"/>
  <c r="DI85" i="1"/>
  <c r="DI86" i="1"/>
  <c r="DI87" i="1"/>
  <c r="DI88" i="1"/>
  <c r="DI91" i="1"/>
  <c r="DI93" i="1"/>
  <c r="DI94" i="1"/>
  <c r="DI95" i="1"/>
  <c r="DI96" i="1"/>
  <c r="DI97" i="1"/>
  <c r="DI98" i="1"/>
  <c r="DI99" i="1"/>
  <c r="DI100" i="1"/>
  <c r="DI101" i="1"/>
  <c r="DI102" i="1"/>
  <c r="DI103" i="1"/>
  <c r="DI106" i="1"/>
  <c r="DI107" i="1"/>
  <c r="DI108" i="1"/>
  <c r="DI109" i="1"/>
  <c r="DI110" i="1"/>
  <c r="DI112" i="1"/>
  <c r="DI113" i="1"/>
  <c r="DI114" i="1"/>
  <c r="DI115" i="1"/>
  <c r="DI117" i="1"/>
  <c r="DI118" i="1"/>
  <c r="DI119" i="1"/>
  <c r="DI120" i="1"/>
  <c r="DI121" i="1"/>
  <c r="DI122" i="1"/>
  <c r="DI123" i="1"/>
  <c r="DI125" i="1"/>
  <c r="DI127" i="1"/>
  <c r="DI128" i="1"/>
  <c r="DI129" i="1"/>
  <c r="DI130" i="1"/>
  <c r="DI82" i="1"/>
  <c r="DB83" i="1"/>
  <c r="DB85" i="1"/>
  <c r="DB86" i="1"/>
  <c r="DB87" i="1"/>
  <c r="DB90" i="1"/>
  <c r="DB91" i="1"/>
  <c r="DB94" i="1"/>
  <c r="DB95" i="1"/>
  <c r="DB96" i="1"/>
  <c r="DB98" i="1"/>
  <c r="DB99" i="1"/>
  <c r="DB100" i="1"/>
  <c r="DB102" i="1"/>
  <c r="DB104" i="1"/>
  <c r="DB105" i="1"/>
  <c r="DB106" i="1"/>
  <c r="DB108" i="1"/>
  <c r="DB109" i="1"/>
  <c r="DB110" i="1"/>
  <c r="DB112" i="1"/>
  <c r="DB113" i="1"/>
  <c r="DB115" i="1"/>
  <c r="DB116" i="1"/>
  <c r="DB117" i="1"/>
  <c r="DB118" i="1"/>
  <c r="DB119" i="1"/>
  <c r="DB120" i="1"/>
  <c r="DB121" i="1"/>
  <c r="DB122" i="1"/>
  <c r="DB123" i="1"/>
  <c r="DB128" i="1"/>
  <c r="DB130" i="1"/>
  <c r="DB82" i="1"/>
  <c r="CU83" i="1"/>
  <c r="CU85" i="1"/>
  <c r="CU86" i="1"/>
  <c r="CU87" i="1"/>
  <c r="CU88" i="1"/>
  <c r="CU90" i="1"/>
  <c r="CU91" i="1"/>
  <c r="CU94" i="1"/>
  <c r="CU95" i="1"/>
  <c r="CU96" i="1"/>
  <c r="CU98" i="1"/>
  <c r="CU99" i="1"/>
  <c r="CU100" i="1"/>
  <c r="CU102" i="1"/>
  <c r="CU104" i="1"/>
  <c r="CU106" i="1"/>
  <c r="CU108" i="1"/>
  <c r="CU109" i="1"/>
  <c r="CU110" i="1"/>
  <c r="CU112" i="1"/>
  <c r="CU113" i="1"/>
  <c r="CU114" i="1"/>
  <c r="CU115" i="1"/>
  <c r="CU117" i="1"/>
  <c r="CU118" i="1"/>
  <c r="CU119" i="1"/>
  <c r="CU120" i="1"/>
  <c r="CU121" i="1"/>
  <c r="CU122" i="1"/>
  <c r="CU123" i="1"/>
  <c r="CU125" i="1"/>
  <c r="CU127" i="1"/>
  <c r="CU128" i="1"/>
  <c r="CU130" i="1"/>
  <c r="CU82" i="1"/>
  <c r="CJ83" i="1"/>
  <c r="CK83" i="1"/>
  <c r="CJ85" i="1"/>
  <c r="CK85" i="1"/>
  <c r="CJ86" i="1"/>
  <c r="CK86" i="1"/>
  <c r="CJ87" i="1"/>
  <c r="CK87" i="1"/>
  <c r="CJ88" i="1"/>
  <c r="CK88" i="1"/>
  <c r="CJ90" i="1"/>
  <c r="CJ91" i="1"/>
  <c r="CK91" i="1"/>
  <c r="CJ93" i="1"/>
  <c r="CK93" i="1"/>
  <c r="CJ94" i="1"/>
  <c r="CK94" i="1"/>
  <c r="CJ95" i="1"/>
  <c r="CK95" i="1"/>
  <c r="CJ96" i="1"/>
  <c r="CK96" i="1"/>
  <c r="CJ97" i="1"/>
  <c r="CJ98" i="1"/>
  <c r="CK98" i="1"/>
  <c r="CJ99" i="1"/>
  <c r="CK99" i="1"/>
  <c r="CJ100" i="1"/>
  <c r="CJ101" i="1"/>
  <c r="CJ102" i="1"/>
  <c r="CK102" i="1"/>
  <c r="CJ103" i="1"/>
  <c r="CJ104" i="1"/>
  <c r="CK104" i="1"/>
  <c r="CJ106" i="1"/>
  <c r="CK106" i="1"/>
  <c r="CJ107" i="1"/>
  <c r="CJ108" i="1"/>
  <c r="CK108" i="1"/>
  <c r="CJ109" i="1"/>
  <c r="CK109" i="1"/>
  <c r="CJ110" i="1"/>
  <c r="CK110" i="1"/>
  <c r="CJ112" i="1"/>
  <c r="CJ113" i="1"/>
  <c r="CK113" i="1"/>
  <c r="CJ114" i="1"/>
  <c r="CJ115" i="1"/>
  <c r="CK115" i="1"/>
  <c r="CJ116" i="1"/>
  <c r="CJ117" i="1"/>
  <c r="CK117" i="1"/>
  <c r="CJ118" i="1"/>
  <c r="CK118" i="1"/>
  <c r="CJ119" i="1"/>
  <c r="CK119" i="1"/>
  <c r="CJ120" i="1"/>
  <c r="CJ121" i="1"/>
  <c r="CK121" i="1"/>
  <c r="CJ122" i="1"/>
  <c r="CJ123" i="1"/>
  <c r="CJ125" i="1"/>
  <c r="CK125" i="1"/>
  <c r="CJ127" i="1"/>
  <c r="CJ128" i="1"/>
  <c r="CK128" i="1"/>
  <c r="CJ129" i="1"/>
  <c r="CJ130" i="1"/>
  <c r="CJ82" i="1"/>
  <c r="BU83" i="1"/>
  <c r="BW83" i="1"/>
  <c r="BY83" i="1"/>
  <c r="BW84" i="1"/>
  <c r="BY84" i="1"/>
  <c r="BU87" i="1"/>
  <c r="BW87" i="1"/>
  <c r="BY87" i="1"/>
  <c r="BW88" i="1"/>
  <c r="BY88" i="1"/>
  <c r="BU90" i="1"/>
  <c r="BW90" i="1"/>
  <c r="BY90" i="1"/>
  <c r="BW91" i="1"/>
  <c r="BY91" i="1"/>
  <c r="BW93" i="1"/>
  <c r="BY93" i="1"/>
  <c r="BU94" i="1"/>
  <c r="BW94" i="1"/>
  <c r="BY94" i="1"/>
  <c r="BU96" i="1"/>
  <c r="BW96" i="1"/>
  <c r="BY96" i="1"/>
  <c r="BU98" i="1"/>
  <c r="BW98" i="1"/>
  <c r="BY98" i="1"/>
  <c r="BU99" i="1"/>
  <c r="BW99" i="1"/>
  <c r="BY99" i="1"/>
  <c r="BU102" i="1"/>
  <c r="BW102" i="1"/>
  <c r="BY102" i="1"/>
  <c r="BU103" i="1"/>
  <c r="BW103" i="1"/>
  <c r="BY103" i="1"/>
  <c r="BY104" i="1"/>
  <c r="BU106" i="1"/>
  <c r="BW106" i="1"/>
  <c r="BY106" i="1"/>
  <c r="BW107" i="1"/>
  <c r="BY107" i="1"/>
  <c r="BW108" i="1"/>
  <c r="BY108" i="1"/>
  <c r="BU109" i="1"/>
  <c r="BW109" i="1"/>
  <c r="BY109" i="1"/>
  <c r="BU110" i="1"/>
  <c r="BW110" i="1"/>
  <c r="BY110" i="1"/>
  <c r="BU112" i="1"/>
  <c r="BW112" i="1"/>
  <c r="BY112" i="1"/>
  <c r="BU113" i="1"/>
  <c r="BW113" i="1"/>
  <c r="BY113" i="1"/>
  <c r="BY114" i="1"/>
  <c r="BU115" i="1"/>
  <c r="BW115" i="1"/>
  <c r="BY115" i="1"/>
  <c r="BU117" i="1"/>
  <c r="BW117" i="1"/>
  <c r="BY117" i="1"/>
  <c r="BU118" i="1"/>
  <c r="BW118" i="1"/>
  <c r="BY118" i="1"/>
  <c r="BW119" i="1"/>
  <c r="BY119" i="1"/>
  <c r="BU121" i="1"/>
  <c r="BW121" i="1"/>
  <c r="BY121" i="1"/>
  <c r="BU123" i="1"/>
  <c r="BW123" i="1"/>
  <c r="BY123" i="1"/>
  <c r="BU128" i="1"/>
  <c r="BW128" i="1"/>
  <c r="BY128" i="1"/>
  <c r="BU130" i="1"/>
  <c r="BW130" i="1"/>
  <c r="BY130" i="1"/>
  <c r="BU131" i="1"/>
  <c r="BW131" i="1"/>
  <c r="BY131" i="1"/>
  <c r="BY82" i="1"/>
  <c r="BW82" i="1"/>
  <c r="BU82" i="1"/>
  <c r="BC83" i="1"/>
  <c r="BC85" i="1"/>
  <c r="BC86" i="1"/>
  <c r="BC87" i="1"/>
  <c r="BC90" i="1"/>
  <c r="BC91" i="1"/>
  <c r="BC94" i="1"/>
  <c r="BC95" i="1"/>
  <c r="BC96" i="1"/>
  <c r="BC98" i="1"/>
  <c r="BC99" i="1"/>
  <c r="BC100" i="1"/>
  <c r="BC102" i="1"/>
  <c r="BC104" i="1"/>
  <c r="BC105" i="1"/>
  <c r="BC106" i="1"/>
  <c r="BC108" i="1"/>
  <c r="BC109" i="1"/>
  <c r="BC110" i="1"/>
  <c r="BC112" i="1"/>
  <c r="BC113" i="1"/>
  <c r="BC115" i="1"/>
  <c r="BC116" i="1"/>
  <c r="BC117" i="1"/>
  <c r="BC118" i="1"/>
  <c r="BC119" i="1"/>
  <c r="BC120" i="1"/>
  <c r="BC121" i="1"/>
  <c r="BC122" i="1"/>
  <c r="BC123" i="1"/>
  <c r="BC128" i="1"/>
  <c r="BC130" i="1"/>
  <c r="BC82" i="1"/>
  <c r="AR83" i="1"/>
  <c r="AR85" i="1"/>
  <c r="AR86" i="1"/>
  <c r="AR87" i="1"/>
  <c r="AR88" i="1"/>
  <c r="AR91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6" i="1"/>
  <c r="AR107" i="1"/>
  <c r="AR108" i="1"/>
  <c r="AR109" i="1"/>
  <c r="AR110" i="1"/>
  <c r="AR112" i="1"/>
  <c r="AR113" i="1"/>
  <c r="AR114" i="1"/>
  <c r="AR115" i="1"/>
  <c r="AR117" i="1"/>
  <c r="AR118" i="1"/>
  <c r="AR119" i="1"/>
  <c r="AR120" i="1"/>
  <c r="AR121" i="1"/>
  <c r="AR122" i="1"/>
  <c r="AR123" i="1"/>
  <c r="AR125" i="1"/>
  <c r="AR127" i="1"/>
  <c r="AR128" i="1"/>
  <c r="AR129" i="1"/>
  <c r="AR130" i="1"/>
  <c r="AR82" i="1"/>
  <c r="AI83" i="1"/>
  <c r="AJ83" i="1"/>
  <c r="AI85" i="1"/>
  <c r="AJ85" i="1"/>
  <c r="AI86" i="1"/>
  <c r="AJ86" i="1"/>
  <c r="AI87" i="1"/>
  <c r="AJ87" i="1"/>
  <c r="AI88" i="1"/>
  <c r="AI90" i="1"/>
  <c r="AJ90" i="1"/>
  <c r="AI91" i="1"/>
  <c r="AJ91" i="1"/>
  <c r="AI93" i="1"/>
  <c r="AI94" i="1"/>
  <c r="AJ94" i="1"/>
  <c r="AI95" i="1"/>
  <c r="AJ95" i="1"/>
  <c r="AI96" i="1"/>
  <c r="AJ96" i="1"/>
  <c r="AI98" i="1"/>
  <c r="AJ98" i="1"/>
  <c r="AI99" i="1"/>
  <c r="AJ99" i="1"/>
  <c r="AI100" i="1"/>
  <c r="AJ100" i="1"/>
  <c r="AI102" i="1"/>
  <c r="AJ102" i="1"/>
  <c r="AI104" i="1"/>
  <c r="AJ104" i="1"/>
  <c r="AI105" i="1"/>
  <c r="AI106" i="1"/>
  <c r="AJ106" i="1"/>
  <c r="AI108" i="1"/>
  <c r="AJ108" i="1"/>
  <c r="AI109" i="1"/>
  <c r="AJ109" i="1"/>
  <c r="AI110" i="1"/>
  <c r="AJ110" i="1"/>
  <c r="AI112" i="1"/>
  <c r="AJ112" i="1"/>
  <c r="AI113" i="1"/>
  <c r="AJ113" i="1"/>
  <c r="AI114" i="1"/>
  <c r="AI115" i="1"/>
  <c r="AJ115" i="1"/>
  <c r="AI116" i="1"/>
  <c r="AI117" i="1"/>
  <c r="AJ117" i="1"/>
  <c r="AI118" i="1"/>
  <c r="AJ118" i="1"/>
  <c r="AI119" i="1"/>
  <c r="AJ119" i="1"/>
  <c r="AI120" i="1"/>
  <c r="AJ120" i="1"/>
  <c r="AI121" i="1"/>
  <c r="AJ121" i="1"/>
  <c r="AI122" i="1"/>
  <c r="AJ122" i="1"/>
  <c r="AI123" i="1"/>
  <c r="AJ123" i="1"/>
  <c r="AI125" i="1"/>
  <c r="AI127" i="1"/>
  <c r="AI128" i="1"/>
  <c r="AJ128" i="1"/>
  <c r="AI130" i="1"/>
  <c r="AJ130" i="1"/>
  <c r="AI82" i="1"/>
  <c r="AJ82" i="1"/>
  <c r="Z83" i="1"/>
  <c r="AA83" i="1"/>
  <c r="Z85" i="1"/>
  <c r="AA85" i="1"/>
  <c r="Z86" i="1"/>
  <c r="AA86" i="1"/>
  <c r="Z87" i="1"/>
  <c r="AA87" i="1"/>
  <c r="Z88" i="1"/>
  <c r="AA88" i="1"/>
  <c r="Z90" i="1"/>
  <c r="AA90" i="1"/>
  <c r="Z91" i="1"/>
  <c r="AA91" i="1"/>
  <c r="Z92" i="1"/>
  <c r="AA92" i="1"/>
  <c r="Z93" i="1"/>
  <c r="AA93" i="1"/>
  <c r="Z94" i="1"/>
  <c r="AA94" i="1"/>
  <c r="Z95" i="1"/>
  <c r="AA95" i="1"/>
  <c r="Z96" i="1"/>
  <c r="AA96" i="1"/>
  <c r="Z98" i="1"/>
  <c r="AA98" i="1"/>
  <c r="Z99" i="1"/>
  <c r="AA99" i="1"/>
  <c r="Z100" i="1"/>
  <c r="AA100" i="1"/>
  <c r="Z102" i="1"/>
  <c r="AA102" i="1"/>
  <c r="Z104" i="1"/>
  <c r="AA104" i="1"/>
  <c r="Z106" i="1"/>
  <c r="AA106" i="1"/>
  <c r="Z108" i="1"/>
  <c r="AA108" i="1"/>
  <c r="Z109" i="1"/>
  <c r="AA109" i="1"/>
  <c r="Z110" i="1"/>
  <c r="Z111" i="1"/>
  <c r="AA111" i="1"/>
  <c r="Z112" i="1"/>
  <c r="AA112" i="1"/>
  <c r="Z113" i="1"/>
  <c r="AA113" i="1"/>
  <c r="Z114" i="1"/>
  <c r="AA114" i="1"/>
  <c r="Z115" i="1"/>
  <c r="AA115" i="1"/>
  <c r="Z116" i="1"/>
  <c r="Z117" i="1"/>
  <c r="AA117" i="1"/>
  <c r="Z118" i="1"/>
  <c r="AA118" i="1"/>
  <c r="Z119" i="1"/>
  <c r="AA119" i="1"/>
  <c r="Z121" i="1"/>
  <c r="AA121" i="1"/>
  <c r="Z123" i="1"/>
  <c r="AA123" i="1"/>
  <c r="Z125" i="1"/>
  <c r="AA125" i="1"/>
  <c r="Z128" i="1"/>
  <c r="AA128" i="1"/>
  <c r="Z130" i="1"/>
  <c r="AA130" i="1"/>
  <c r="AA82" i="1"/>
  <c r="Z82" i="1"/>
  <c r="GW85" i="3" l="1"/>
  <c r="GW86" i="3"/>
  <c r="GW87" i="3"/>
  <c r="GW88" i="3"/>
  <c r="GW90" i="3"/>
  <c r="GW91" i="3"/>
  <c r="GW93" i="3"/>
  <c r="GW94" i="3"/>
  <c r="GW95" i="3"/>
  <c r="GW96" i="3"/>
  <c r="GW98" i="3"/>
  <c r="GW99" i="3"/>
  <c r="GW102" i="3"/>
  <c r="GW104" i="3"/>
  <c r="GW106" i="3"/>
  <c r="GW108" i="3"/>
  <c r="GW109" i="3"/>
  <c r="GW110" i="3"/>
  <c r="GW113" i="3"/>
  <c r="GW115" i="3"/>
  <c r="GW116" i="3"/>
  <c r="GW117" i="3"/>
  <c r="GW118" i="3"/>
  <c r="GW119" i="3"/>
  <c r="GW121" i="3"/>
  <c r="GW123" i="3"/>
  <c r="GW125" i="3"/>
  <c r="GW128" i="3"/>
  <c r="GW83" i="3"/>
  <c r="GL83" i="3"/>
  <c r="GL85" i="3"/>
  <c r="GL86" i="3"/>
  <c r="GL87" i="3"/>
  <c r="GL88" i="3"/>
  <c r="GL90" i="3"/>
  <c r="GL91" i="3"/>
  <c r="GL92" i="3"/>
  <c r="GL93" i="3"/>
  <c r="GL94" i="3"/>
  <c r="GL95" i="3"/>
  <c r="GL96" i="3"/>
  <c r="GL98" i="3"/>
  <c r="GL99" i="3"/>
  <c r="GL102" i="3"/>
  <c r="GL104" i="3"/>
  <c r="GL106" i="3"/>
  <c r="GL108" i="3"/>
  <c r="GL109" i="3"/>
  <c r="GL110" i="3"/>
  <c r="GL112" i="3"/>
  <c r="GL113" i="3"/>
  <c r="GL114" i="3"/>
  <c r="GL115" i="3"/>
  <c r="GL117" i="3"/>
  <c r="GL118" i="3"/>
  <c r="GL119" i="3"/>
  <c r="GL120" i="3"/>
  <c r="GL121" i="3"/>
  <c r="GL123" i="3"/>
  <c r="GL125" i="3"/>
  <c r="GL128" i="3"/>
  <c r="GL130" i="3"/>
  <c r="GL82" i="3"/>
  <c r="GB83" i="3"/>
  <c r="GB85" i="3"/>
  <c r="GB86" i="3"/>
  <c r="GB87" i="3"/>
  <c r="GB90" i="3"/>
  <c r="GB91" i="3"/>
  <c r="GB94" i="3"/>
  <c r="GB95" i="3"/>
  <c r="GB96" i="3"/>
  <c r="GB98" i="3"/>
  <c r="GB99" i="3"/>
  <c r="GB100" i="3"/>
  <c r="GB102" i="3"/>
  <c r="GB104" i="3"/>
  <c r="GB105" i="3"/>
  <c r="GB106" i="3"/>
  <c r="GB108" i="3"/>
  <c r="GB109" i="3"/>
  <c r="GB110" i="3"/>
  <c r="GB112" i="3"/>
  <c r="GB113" i="3"/>
  <c r="GB115" i="3"/>
  <c r="GB116" i="3"/>
  <c r="GB117" i="3"/>
  <c r="GB118" i="3"/>
  <c r="GB119" i="3"/>
  <c r="GB120" i="3"/>
  <c r="GB121" i="3"/>
  <c r="GB122" i="3"/>
  <c r="GB123" i="3"/>
  <c r="GB128" i="3"/>
  <c r="GB130" i="3"/>
  <c r="GB82" i="3"/>
  <c r="FT83" i="3"/>
  <c r="FT85" i="3"/>
  <c r="FT86" i="3"/>
  <c r="FT87" i="3"/>
  <c r="FT88" i="3"/>
  <c r="FT90" i="3"/>
  <c r="FT91" i="3"/>
  <c r="FT94" i="3"/>
  <c r="FT95" i="3"/>
  <c r="FT96" i="3"/>
  <c r="FT97" i="3"/>
  <c r="FT98" i="3"/>
  <c r="FT99" i="3"/>
  <c r="FT100" i="3"/>
  <c r="FT102" i="3"/>
  <c r="FT103" i="3"/>
  <c r="FT106" i="3"/>
  <c r="FT107" i="3"/>
  <c r="FT108" i="3"/>
  <c r="FT109" i="3"/>
  <c r="FT112" i="3"/>
  <c r="FT113" i="3"/>
  <c r="FT114" i="3"/>
  <c r="FT115" i="3"/>
  <c r="FT117" i="3"/>
  <c r="FT118" i="3"/>
  <c r="FT119" i="3"/>
  <c r="FT121" i="3"/>
  <c r="FT122" i="3"/>
  <c r="FT125" i="3"/>
  <c r="FT127" i="3"/>
  <c r="FT128" i="3"/>
  <c r="FT129" i="3"/>
  <c r="FT82" i="3"/>
  <c r="FF83" i="3"/>
  <c r="FF85" i="3"/>
  <c r="FF86" i="3"/>
  <c r="FF87" i="3"/>
  <c r="FF88" i="3"/>
  <c r="FF90" i="3"/>
  <c r="FF91" i="3"/>
  <c r="FF93" i="3"/>
  <c r="FF94" i="3"/>
  <c r="FF95" i="3"/>
  <c r="FF96" i="3"/>
  <c r="FF98" i="3"/>
  <c r="FF99" i="3"/>
  <c r="FF102" i="3"/>
  <c r="FF104" i="3"/>
  <c r="FF106" i="3"/>
  <c r="FF108" i="3"/>
  <c r="FF109" i="3"/>
  <c r="FF110" i="3"/>
  <c r="FF113" i="3"/>
  <c r="FF115" i="3"/>
  <c r="FF116" i="3"/>
  <c r="FF117" i="3"/>
  <c r="FF118" i="3"/>
  <c r="FF119" i="3"/>
  <c r="FF121" i="3"/>
  <c r="FF123" i="3"/>
  <c r="FF125" i="3"/>
  <c r="FF128" i="3"/>
  <c r="FF82" i="3"/>
  <c r="EE83" i="3"/>
  <c r="EE85" i="3"/>
  <c r="EE86" i="3"/>
  <c r="EE87" i="3"/>
  <c r="EE88" i="3"/>
  <c r="EE90" i="3"/>
  <c r="EE91" i="3"/>
  <c r="EE93" i="3"/>
  <c r="EE94" i="3"/>
  <c r="EE95" i="3"/>
  <c r="EE96" i="3"/>
  <c r="EE98" i="3"/>
  <c r="EE99" i="3"/>
  <c r="EE100" i="3"/>
  <c r="EE102" i="3"/>
  <c r="EE104" i="3"/>
  <c r="EE106" i="3"/>
  <c r="EE108" i="3"/>
  <c r="EE109" i="3"/>
  <c r="EE110" i="3"/>
  <c r="EE112" i="3"/>
  <c r="EE113" i="3"/>
  <c r="EE114" i="3"/>
  <c r="EE115" i="3"/>
  <c r="EE117" i="3"/>
  <c r="EE118" i="3"/>
  <c r="EE119" i="3"/>
  <c r="EE120" i="3"/>
  <c r="EE121" i="3"/>
  <c r="EE122" i="3"/>
  <c r="EE123" i="3"/>
  <c r="EE125" i="3"/>
  <c r="EE127" i="3"/>
  <c r="EE128" i="3"/>
  <c r="EE130" i="3"/>
  <c r="EE82" i="3"/>
  <c r="DS84" i="3"/>
  <c r="DS86" i="3"/>
  <c r="DS87" i="3"/>
  <c r="DS88" i="3"/>
  <c r="DS89" i="3"/>
  <c r="DS90" i="3"/>
  <c r="DS91" i="3"/>
  <c r="DS93" i="3"/>
  <c r="DS94" i="3"/>
  <c r="DS95" i="3"/>
  <c r="DS96" i="3"/>
  <c r="DS97" i="3"/>
  <c r="DS98" i="3"/>
  <c r="DS99" i="3"/>
  <c r="DS100" i="3"/>
  <c r="DS102" i="3"/>
  <c r="DS103" i="3"/>
  <c r="DS104" i="3"/>
  <c r="DS106" i="3"/>
  <c r="DS107" i="3"/>
  <c r="DS108" i="3"/>
  <c r="DS109" i="3"/>
  <c r="DS112" i="3"/>
  <c r="DS113" i="3"/>
  <c r="DS114" i="3"/>
  <c r="DS115" i="3"/>
  <c r="DS116" i="3"/>
  <c r="DS117" i="3"/>
  <c r="DS119" i="3"/>
  <c r="DS121" i="3"/>
  <c r="DS122" i="3"/>
  <c r="DS123" i="3"/>
  <c r="DS124" i="3"/>
  <c r="DS125" i="3"/>
  <c r="DS127" i="3"/>
  <c r="DS128" i="3"/>
  <c r="DS130" i="3"/>
  <c r="DS83" i="3"/>
  <c r="DG84" i="3"/>
  <c r="DG86" i="3"/>
  <c r="DG87" i="3"/>
  <c r="DG88" i="3"/>
  <c r="DG89" i="3"/>
  <c r="DG90" i="3"/>
  <c r="DG91" i="3"/>
  <c r="DG93" i="3"/>
  <c r="DG94" i="3"/>
  <c r="DG96" i="3"/>
  <c r="DG97" i="3"/>
  <c r="DG98" i="3"/>
  <c r="DG99" i="3"/>
  <c r="DG100" i="3"/>
  <c r="DG102" i="3"/>
  <c r="DG103" i="3"/>
  <c r="DG104" i="3"/>
  <c r="DG106" i="3"/>
  <c r="DG107" i="3"/>
  <c r="DG108" i="3"/>
  <c r="DG109" i="3"/>
  <c r="DG112" i="3"/>
  <c r="DG113" i="3"/>
  <c r="DG114" i="3"/>
  <c r="DG115" i="3"/>
  <c r="DG116" i="3"/>
  <c r="DG117" i="3"/>
  <c r="DG119" i="3"/>
  <c r="DG121" i="3"/>
  <c r="DG122" i="3"/>
  <c r="DG123" i="3"/>
  <c r="DG124" i="3"/>
  <c r="DG125" i="3"/>
  <c r="DG127" i="3"/>
  <c r="DG128" i="3"/>
  <c r="DG130" i="3"/>
  <c r="DG83" i="3"/>
  <c r="DA83" i="3"/>
  <c r="DA85" i="3"/>
  <c r="DA86" i="3"/>
  <c r="DA87" i="3"/>
  <c r="DA88" i="3"/>
  <c r="DA90" i="3"/>
  <c r="DA91" i="3"/>
  <c r="DA93" i="3"/>
  <c r="DA94" i="3"/>
  <c r="DA95" i="3"/>
  <c r="DA96" i="3"/>
  <c r="DA98" i="3"/>
  <c r="DA99" i="3"/>
  <c r="DA100" i="3"/>
  <c r="DA102" i="3"/>
  <c r="DA104" i="3"/>
  <c r="DA106" i="3"/>
  <c r="DA108" i="3"/>
  <c r="DA109" i="3"/>
  <c r="DA110" i="3"/>
  <c r="DA112" i="3"/>
  <c r="DA113" i="3"/>
  <c r="DA114" i="3"/>
  <c r="DA115" i="3"/>
  <c r="DA117" i="3"/>
  <c r="DA118" i="3"/>
  <c r="DA119" i="3"/>
  <c r="DA120" i="3"/>
  <c r="DA121" i="3"/>
  <c r="DA122" i="3"/>
  <c r="DA123" i="3"/>
  <c r="DA125" i="3"/>
  <c r="DA127" i="3"/>
  <c r="DA128" i="3"/>
  <c r="DA130" i="3"/>
  <c r="DA82" i="3"/>
  <c r="CU83" i="3"/>
  <c r="CU85" i="3"/>
  <c r="CU86" i="3"/>
  <c r="CU87" i="3"/>
  <c r="CU88" i="3"/>
  <c r="CU91" i="3"/>
  <c r="CU93" i="3"/>
  <c r="CU94" i="3"/>
  <c r="CU95" i="3"/>
  <c r="CU96" i="3"/>
  <c r="CU97" i="3"/>
  <c r="CU98" i="3"/>
  <c r="CU99" i="3"/>
  <c r="CU100" i="3"/>
  <c r="CU101" i="3"/>
  <c r="CU102" i="3"/>
  <c r="CU103" i="3"/>
  <c r="CU106" i="3"/>
  <c r="CU107" i="3"/>
  <c r="CU108" i="3"/>
  <c r="CU109" i="3"/>
  <c r="CU110" i="3"/>
  <c r="CU112" i="3"/>
  <c r="CU113" i="3"/>
  <c r="CU114" i="3"/>
  <c r="CU115" i="3"/>
  <c r="CU117" i="3"/>
  <c r="CU118" i="3"/>
  <c r="CU119" i="3"/>
  <c r="CU120" i="3"/>
  <c r="CU121" i="3"/>
  <c r="CU122" i="3"/>
  <c r="CU123" i="3"/>
  <c r="CU125" i="3"/>
  <c r="CU127" i="3"/>
  <c r="CU128" i="3"/>
  <c r="CU129" i="3"/>
  <c r="CU130" i="3"/>
  <c r="CU82" i="3"/>
  <c r="CO83" i="3"/>
  <c r="CO85" i="3"/>
  <c r="CO86" i="3"/>
  <c r="CO87" i="3"/>
  <c r="CO90" i="3"/>
  <c r="CO91" i="3"/>
  <c r="CO94" i="3"/>
  <c r="CO95" i="3"/>
  <c r="CO96" i="3"/>
  <c r="CO98" i="3"/>
  <c r="CO99" i="3"/>
  <c r="CO100" i="3"/>
  <c r="CO102" i="3"/>
  <c r="CO104" i="3"/>
  <c r="CO105" i="3"/>
  <c r="CO106" i="3"/>
  <c r="CO108" i="3"/>
  <c r="CO109" i="3"/>
  <c r="CO110" i="3"/>
  <c r="CO112" i="3"/>
  <c r="CO113" i="3"/>
  <c r="CO115" i="3"/>
  <c r="CO116" i="3"/>
  <c r="CO117" i="3"/>
  <c r="CO118" i="3"/>
  <c r="CO119" i="3"/>
  <c r="CO120" i="3"/>
  <c r="CO121" i="3"/>
  <c r="CO122" i="3"/>
  <c r="CO123" i="3"/>
  <c r="CO128" i="3"/>
  <c r="CO130" i="3"/>
  <c r="CO82" i="3"/>
  <c r="CI83" i="3"/>
  <c r="CI85" i="3"/>
  <c r="CI86" i="3"/>
  <c r="CI87" i="3"/>
  <c r="CI88" i="3"/>
  <c r="CI90" i="3"/>
  <c r="CI91" i="3"/>
  <c r="CI94" i="3"/>
  <c r="CI95" i="3"/>
  <c r="CI96" i="3"/>
  <c r="CI98" i="3"/>
  <c r="CI99" i="3"/>
  <c r="CI100" i="3"/>
  <c r="CI102" i="3"/>
  <c r="CI104" i="3"/>
  <c r="CI106" i="3"/>
  <c r="CI108" i="3"/>
  <c r="CI109" i="3"/>
  <c r="CI110" i="3"/>
  <c r="CI112" i="3"/>
  <c r="CI113" i="3"/>
  <c r="CI114" i="3"/>
  <c r="CI115" i="3"/>
  <c r="CI117" i="3"/>
  <c r="CI118" i="3"/>
  <c r="CI119" i="3"/>
  <c r="CI120" i="3"/>
  <c r="CI121" i="3"/>
  <c r="CI122" i="3"/>
  <c r="CI123" i="3"/>
  <c r="CI125" i="3"/>
  <c r="CI127" i="3"/>
  <c r="CI128" i="3"/>
  <c r="CI130" i="3"/>
  <c r="CI82" i="3"/>
  <c r="BJ83" i="3"/>
  <c r="BL83" i="3"/>
  <c r="BN83" i="3"/>
  <c r="BL84" i="3"/>
  <c r="BN84" i="3"/>
  <c r="BJ87" i="3"/>
  <c r="BL87" i="3"/>
  <c r="BN87" i="3"/>
  <c r="BL88" i="3"/>
  <c r="BN88" i="3"/>
  <c r="BJ90" i="3"/>
  <c r="BL90" i="3"/>
  <c r="BN90" i="3"/>
  <c r="BL91" i="3"/>
  <c r="BN91" i="3"/>
  <c r="BL93" i="3"/>
  <c r="BN93" i="3"/>
  <c r="BJ94" i="3"/>
  <c r="BL94" i="3"/>
  <c r="BN94" i="3"/>
  <c r="BJ96" i="3"/>
  <c r="BL96" i="3"/>
  <c r="BN96" i="3"/>
  <c r="BJ98" i="3"/>
  <c r="BL98" i="3"/>
  <c r="BN98" i="3"/>
  <c r="BJ99" i="3"/>
  <c r="BL99" i="3"/>
  <c r="BN99" i="3"/>
  <c r="BJ102" i="3"/>
  <c r="BL102" i="3"/>
  <c r="BN102" i="3"/>
  <c r="BJ103" i="3"/>
  <c r="BL103" i="3"/>
  <c r="BN103" i="3"/>
  <c r="BN104" i="3"/>
  <c r="BJ106" i="3"/>
  <c r="BL106" i="3"/>
  <c r="BN106" i="3"/>
  <c r="BL107" i="3"/>
  <c r="BN107" i="3"/>
  <c r="BL108" i="3"/>
  <c r="BN108" i="3"/>
  <c r="BJ109" i="3"/>
  <c r="BL109" i="3"/>
  <c r="BN109" i="3"/>
  <c r="BJ110" i="3"/>
  <c r="BL110" i="3"/>
  <c r="BN110" i="3"/>
  <c r="BJ112" i="3"/>
  <c r="BL112" i="3"/>
  <c r="BN112" i="3"/>
  <c r="BJ113" i="3"/>
  <c r="BL113" i="3"/>
  <c r="BN113" i="3"/>
  <c r="BN114" i="3"/>
  <c r="BJ115" i="3"/>
  <c r="BL115" i="3"/>
  <c r="BN115" i="3"/>
  <c r="BJ117" i="3"/>
  <c r="BL117" i="3"/>
  <c r="BN117" i="3"/>
  <c r="BJ118" i="3"/>
  <c r="BL118" i="3"/>
  <c r="BN118" i="3"/>
  <c r="BL119" i="3"/>
  <c r="BN119" i="3"/>
  <c r="BJ121" i="3"/>
  <c r="BL121" i="3"/>
  <c r="BN121" i="3"/>
  <c r="BJ123" i="3"/>
  <c r="BL123" i="3"/>
  <c r="BN123" i="3"/>
  <c r="BJ128" i="3"/>
  <c r="BL128" i="3"/>
  <c r="BN128" i="3"/>
  <c r="BJ130" i="3"/>
  <c r="BL130" i="3"/>
  <c r="BN130" i="3"/>
  <c r="BJ131" i="3"/>
  <c r="BL131" i="3"/>
  <c r="BN131" i="3"/>
  <c r="BN82" i="3"/>
  <c r="BL82" i="3"/>
  <c r="BJ82" i="3"/>
  <c r="AU83" i="3"/>
  <c r="AU85" i="3"/>
  <c r="AU86" i="3"/>
  <c r="AU87" i="3"/>
  <c r="AU90" i="3"/>
  <c r="AU91" i="3"/>
  <c r="AU94" i="3"/>
  <c r="AU95" i="3"/>
  <c r="AU96" i="3"/>
  <c r="AU98" i="3"/>
  <c r="AU99" i="3"/>
  <c r="AU100" i="3"/>
  <c r="AU102" i="3"/>
  <c r="AU104" i="3"/>
  <c r="AU105" i="3"/>
  <c r="AU106" i="3"/>
  <c r="AU108" i="3"/>
  <c r="AU109" i="3"/>
  <c r="AU110" i="3"/>
  <c r="AU112" i="3"/>
  <c r="AU113" i="3"/>
  <c r="AU115" i="3"/>
  <c r="AU116" i="3"/>
  <c r="AU117" i="3"/>
  <c r="AU118" i="3"/>
  <c r="AU119" i="3"/>
  <c r="AU120" i="3"/>
  <c r="AU121" i="3"/>
  <c r="AU122" i="3"/>
  <c r="AU123" i="3"/>
  <c r="AU128" i="3"/>
  <c r="AU130" i="3"/>
  <c r="AU82" i="3"/>
  <c r="AK83" i="3"/>
  <c r="AK85" i="3"/>
  <c r="AK86" i="3"/>
  <c r="AK87" i="3"/>
  <c r="AK88" i="3"/>
  <c r="AK91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6" i="3"/>
  <c r="AK107" i="3"/>
  <c r="AK108" i="3"/>
  <c r="AK109" i="3"/>
  <c r="AK110" i="3"/>
  <c r="AK112" i="3"/>
  <c r="AK113" i="3"/>
  <c r="AK114" i="3"/>
  <c r="AK115" i="3"/>
  <c r="AK117" i="3"/>
  <c r="AK118" i="3"/>
  <c r="AK119" i="3"/>
  <c r="AK120" i="3"/>
  <c r="AK121" i="3"/>
  <c r="AK122" i="3"/>
  <c r="AK123" i="3"/>
  <c r="AK125" i="3"/>
  <c r="AK127" i="3"/>
  <c r="AK128" i="3"/>
  <c r="AK129" i="3"/>
  <c r="AK130" i="3"/>
  <c r="AK82" i="3"/>
  <c r="GW26" i="3" l="1"/>
  <c r="GX26" i="3"/>
  <c r="GW27" i="3"/>
  <c r="GX27" i="3"/>
  <c r="GW28" i="3"/>
  <c r="GX28" i="3"/>
  <c r="GW29" i="3"/>
  <c r="GX29" i="3"/>
  <c r="GW30" i="3"/>
  <c r="GX30" i="3"/>
  <c r="GW31" i="3"/>
  <c r="GX31" i="3"/>
  <c r="GW32" i="3"/>
  <c r="GX32" i="3"/>
  <c r="GW33" i="3"/>
  <c r="GX33" i="3"/>
  <c r="GW34" i="3"/>
  <c r="GX34" i="3"/>
  <c r="GW35" i="3"/>
  <c r="GX35" i="3"/>
  <c r="GW36" i="3"/>
  <c r="GW37" i="3"/>
  <c r="GX37" i="3"/>
  <c r="GW39" i="3"/>
  <c r="GX39" i="3"/>
  <c r="GW40" i="3"/>
  <c r="GX40" i="3"/>
  <c r="GW41" i="3"/>
  <c r="GX41" i="3"/>
  <c r="GW42" i="3"/>
  <c r="GX42" i="3"/>
  <c r="GW43" i="3"/>
  <c r="GX43" i="3"/>
  <c r="GW44" i="3"/>
  <c r="GX44" i="3"/>
  <c r="GW45" i="3"/>
  <c r="GX45" i="3"/>
  <c r="GW46" i="3"/>
  <c r="GX46" i="3"/>
  <c r="GW47" i="3"/>
  <c r="GX47" i="3"/>
  <c r="GW48" i="3"/>
  <c r="GX48" i="3"/>
  <c r="GW49" i="3"/>
  <c r="GX49" i="3"/>
  <c r="GW50" i="3"/>
  <c r="GX50" i="3"/>
  <c r="GW51" i="3"/>
  <c r="GX51" i="3"/>
  <c r="GW52" i="3"/>
  <c r="GX52" i="3"/>
  <c r="GW53" i="3"/>
  <c r="GX53" i="3"/>
  <c r="GW54" i="3"/>
  <c r="GX54" i="3"/>
  <c r="GW55" i="3"/>
  <c r="GX55" i="3"/>
  <c r="GW56" i="3"/>
  <c r="GX56" i="3"/>
  <c r="GW57" i="3"/>
  <c r="GX57" i="3"/>
  <c r="GW58" i="3"/>
  <c r="GX58" i="3"/>
  <c r="GW59" i="3"/>
  <c r="GX59" i="3"/>
  <c r="GW60" i="3"/>
  <c r="GX60" i="3"/>
  <c r="GW61" i="3"/>
  <c r="GX61" i="3"/>
  <c r="GW62" i="3"/>
  <c r="GX62" i="3"/>
  <c r="GW63" i="3"/>
  <c r="GX63" i="3"/>
  <c r="GW64" i="3"/>
  <c r="GX64" i="3"/>
  <c r="GW65" i="3"/>
  <c r="GX65" i="3"/>
  <c r="GW66" i="3"/>
  <c r="GX66" i="3"/>
  <c r="GW67" i="3"/>
  <c r="GX67" i="3"/>
  <c r="GW69" i="3"/>
  <c r="GX69" i="3"/>
  <c r="GW70" i="3"/>
  <c r="GX70" i="3"/>
  <c r="GW71" i="3"/>
  <c r="GX71" i="3"/>
  <c r="GW72" i="3"/>
  <c r="GX72" i="3"/>
  <c r="GW73" i="3"/>
  <c r="GX73" i="3"/>
  <c r="GW74" i="3"/>
  <c r="GX74" i="3"/>
  <c r="GW75" i="3"/>
  <c r="GX75" i="3"/>
  <c r="GW76" i="3"/>
  <c r="GX76" i="3"/>
  <c r="GW77" i="3"/>
  <c r="GX77" i="3"/>
  <c r="GW78" i="3"/>
  <c r="GX78" i="3"/>
  <c r="GW79" i="3"/>
  <c r="GX79" i="3"/>
  <c r="GW80" i="3"/>
  <c r="GX80" i="3"/>
  <c r="GX25" i="3"/>
  <c r="GW25" i="3"/>
  <c r="GW5" i="3"/>
  <c r="GX5" i="3"/>
  <c r="GW6" i="3"/>
  <c r="GX6" i="3"/>
  <c r="GW7" i="3"/>
  <c r="GX7" i="3"/>
  <c r="GW8" i="3"/>
  <c r="GX8" i="3"/>
  <c r="GW9" i="3"/>
  <c r="GX9" i="3"/>
  <c r="GW10" i="3"/>
  <c r="GX10" i="3"/>
  <c r="GW11" i="3"/>
  <c r="GX11" i="3"/>
  <c r="GW12" i="3"/>
  <c r="GX12" i="3"/>
  <c r="GW13" i="3"/>
  <c r="GX13" i="3"/>
  <c r="GW14" i="3"/>
  <c r="GX14" i="3"/>
  <c r="GW15" i="3"/>
  <c r="GX15" i="3"/>
  <c r="GW16" i="3"/>
  <c r="GX16" i="3"/>
  <c r="GW17" i="3"/>
  <c r="GX17" i="3"/>
  <c r="GW18" i="3"/>
  <c r="GX18" i="3"/>
  <c r="GW19" i="3"/>
  <c r="GX19" i="3"/>
  <c r="GW20" i="3"/>
  <c r="GX20" i="3"/>
  <c r="GW21" i="3"/>
  <c r="GX21" i="3"/>
  <c r="GW22" i="3"/>
  <c r="GX22" i="3"/>
  <c r="GW23" i="3"/>
  <c r="GX23" i="3"/>
  <c r="GX4" i="3"/>
  <c r="GW4" i="3"/>
  <c r="GL80" i="3"/>
  <c r="GM80" i="3"/>
  <c r="GL26" i="3"/>
  <c r="GM26" i="3"/>
  <c r="GL27" i="3"/>
  <c r="GM27" i="3"/>
  <c r="GL28" i="3"/>
  <c r="GM28" i="3"/>
  <c r="GL29" i="3"/>
  <c r="GM29" i="3"/>
  <c r="GL30" i="3"/>
  <c r="GM30" i="3"/>
  <c r="GL31" i="3"/>
  <c r="GM31" i="3"/>
  <c r="GL32" i="3"/>
  <c r="GM32" i="3"/>
  <c r="GL33" i="3"/>
  <c r="GM33" i="3"/>
  <c r="GL34" i="3"/>
  <c r="GM34" i="3"/>
  <c r="GL35" i="3"/>
  <c r="GM35" i="3"/>
  <c r="GL36" i="3"/>
  <c r="GM36" i="3"/>
  <c r="GL37" i="3"/>
  <c r="GM37" i="3"/>
  <c r="GL38" i="3"/>
  <c r="GM38" i="3"/>
  <c r="GL39" i="3"/>
  <c r="GM39" i="3"/>
  <c r="GL40" i="3"/>
  <c r="GM40" i="3"/>
  <c r="GL41" i="3"/>
  <c r="GM41" i="3"/>
  <c r="GL42" i="3"/>
  <c r="GM42" i="3"/>
  <c r="GL43" i="3"/>
  <c r="GM43" i="3"/>
  <c r="GL44" i="3"/>
  <c r="GM44" i="3"/>
  <c r="GL45" i="3"/>
  <c r="GM45" i="3"/>
  <c r="GL46" i="3"/>
  <c r="GM46" i="3"/>
  <c r="GL47" i="3"/>
  <c r="GM47" i="3"/>
  <c r="GL48" i="3"/>
  <c r="GM48" i="3"/>
  <c r="GL49" i="3"/>
  <c r="GM49" i="3"/>
  <c r="GL50" i="3"/>
  <c r="GM50" i="3"/>
  <c r="GL51" i="3"/>
  <c r="GM51" i="3"/>
  <c r="GL52" i="3"/>
  <c r="GM52" i="3"/>
  <c r="GL53" i="3"/>
  <c r="GM53" i="3"/>
  <c r="GL54" i="3"/>
  <c r="GM54" i="3"/>
  <c r="GL55" i="3"/>
  <c r="GM55" i="3"/>
  <c r="GL56" i="3"/>
  <c r="GM56" i="3"/>
  <c r="GL57" i="3"/>
  <c r="GM57" i="3"/>
  <c r="GL59" i="3"/>
  <c r="GM59" i="3"/>
  <c r="GL60" i="3"/>
  <c r="GM60" i="3"/>
  <c r="GL61" i="3"/>
  <c r="GM61" i="3"/>
  <c r="GL62" i="3"/>
  <c r="GM62" i="3"/>
  <c r="GL63" i="3"/>
  <c r="GM63" i="3"/>
  <c r="GL64" i="3"/>
  <c r="GM64" i="3"/>
  <c r="GL65" i="3"/>
  <c r="GM65" i="3"/>
  <c r="GL66" i="3"/>
  <c r="GM66" i="3"/>
  <c r="GL67" i="3"/>
  <c r="GM67" i="3"/>
  <c r="GL68" i="3"/>
  <c r="GM68" i="3"/>
  <c r="GL69" i="3"/>
  <c r="GM69" i="3"/>
  <c r="GL70" i="3"/>
  <c r="GM70" i="3"/>
  <c r="GL71" i="3"/>
  <c r="GM71" i="3"/>
  <c r="GL72" i="3"/>
  <c r="GM72" i="3"/>
  <c r="GL73" i="3"/>
  <c r="GM73" i="3"/>
  <c r="GL74" i="3"/>
  <c r="GM74" i="3"/>
  <c r="GL75" i="3"/>
  <c r="GM75" i="3"/>
  <c r="GL76" i="3"/>
  <c r="GM76" i="3"/>
  <c r="GL77" i="3"/>
  <c r="GM77" i="3"/>
  <c r="GL78" i="3"/>
  <c r="GL79" i="3"/>
  <c r="GM79" i="3"/>
  <c r="GM25" i="3"/>
  <c r="GL25" i="3"/>
  <c r="GL5" i="3"/>
  <c r="GM5" i="3"/>
  <c r="GL6" i="3"/>
  <c r="GM6" i="3"/>
  <c r="GL7" i="3"/>
  <c r="GM7" i="3"/>
  <c r="GL8" i="3"/>
  <c r="GM8" i="3"/>
  <c r="GL9" i="3"/>
  <c r="GM9" i="3"/>
  <c r="GL10" i="3"/>
  <c r="GM10" i="3"/>
  <c r="GL11" i="3"/>
  <c r="GM11" i="3"/>
  <c r="GL12" i="3"/>
  <c r="GM12" i="3"/>
  <c r="GL13" i="3"/>
  <c r="GM13" i="3"/>
  <c r="GL14" i="3"/>
  <c r="GM14" i="3"/>
  <c r="GL15" i="3"/>
  <c r="GM15" i="3"/>
  <c r="GL16" i="3"/>
  <c r="GM16" i="3"/>
  <c r="GL17" i="3"/>
  <c r="GM17" i="3"/>
  <c r="GL18" i="3"/>
  <c r="GM18" i="3"/>
  <c r="GL19" i="3"/>
  <c r="GM19" i="3"/>
  <c r="GL20" i="3"/>
  <c r="GM20" i="3"/>
  <c r="GL21" i="3"/>
  <c r="GM21" i="3"/>
  <c r="GL22" i="3"/>
  <c r="GM22" i="3"/>
  <c r="GL23" i="3"/>
  <c r="GM23" i="3"/>
  <c r="GM4" i="3"/>
  <c r="GL4" i="3"/>
  <c r="GB27" i="3"/>
  <c r="GC27" i="3"/>
  <c r="GB28" i="3"/>
  <c r="GC28" i="3"/>
  <c r="GB29" i="3"/>
  <c r="GC29" i="3"/>
  <c r="GB30" i="3"/>
  <c r="GC30" i="3"/>
  <c r="GB31" i="3"/>
  <c r="GC31" i="3"/>
  <c r="GB32" i="3"/>
  <c r="GC32" i="3"/>
  <c r="GB33" i="3"/>
  <c r="GC33" i="3"/>
  <c r="GB34" i="3"/>
  <c r="GC34" i="3"/>
  <c r="GB35" i="3"/>
  <c r="GC35" i="3"/>
  <c r="GB37" i="3"/>
  <c r="GC37" i="3"/>
  <c r="GB38" i="3"/>
  <c r="GC38" i="3"/>
  <c r="GB39" i="3"/>
  <c r="GC39" i="3"/>
  <c r="GB40" i="3"/>
  <c r="GC40" i="3"/>
  <c r="GB41" i="3"/>
  <c r="GC41" i="3"/>
  <c r="GB42" i="3"/>
  <c r="GC42" i="3"/>
  <c r="GB43" i="3"/>
  <c r="GC43" i="3"/>
  <c r="GB44" i="3"/>
  <c r="GC44" i="3"/>
  <c r="GB45" i="3"/>
  <c r="GC45" i="3"/>
  <c r="GB46" i="3"/>
  <c r="GC46" i="3"/>
  <c r="GB47" i="3"/>
  <c r="GC47" i="3"/>
  <c r="GB48" i="3"/>
  <c r="GC48" i="3"/>
  <c r="GB49" i="3"/>
  <c r="GC49" i="3"/>
  <c r="GB50" i="3"/>
  <c r="GC50" i="3"/>
  <c r="GB51" i="3"/>
  <c r="GC51" i="3"/>
  <c r="GB52" i="3"/>
  <c r="GC52" i="3"/>
  <c r="GB53" i="3"/>
  <c r="GC53" i="3"/>
  <c r="GB54" i="3"/>
  <c r="GC54" i="3"/>
  <c r="GB55" i="3"/>
  <c r="GC55" i="3"/>
  <c r="GB56" i="3"/>
  <c r="GC56" i="3"/>
  <c r="GB57" i="3"/>
  <c r="GC57" i="3"/>
  <c r="GB59" i="3"/>
  <c r="GC59" i="3"/>
  <c r="GB60" i="3"/>
  <c r="GC60" i="3"/>
  <c r="GB61" i="3"/>
  <c r="GC61" i="3"/>
  <c r="GB62" i="3"/>
  <c r="GC62" i="3"/>
  <c r="GB63" i="3"/>
  <c r="GC63" i="3"/>
  <c r="GB64" i="3"/>
  <c r="GC64" i="3"/>
  <c r="GB65" i="3"/>
  <c r="GC65" i="3"/>
  <c r="GB66" i="3"/>
  <c r="GC66" i="3"/>
  <c r="GB67" i="3"/>
  <c r="GC67" i="3"/>
  <c r="GB68" i="3"/>
  <c r="GB69" i="3"/>
  <c r="GC69" i="3"/>
  <c r="GB70" i="3"/>
  <c r="GC70" i="3"/>
  <c r="GB71" i="3"/>
  <c r="GC71" i="3"/>
  <c r="GB72" i="3"/>
  <c r="GC72" i="3"/>
  <c r="GB73" i="3"/>
  <c r="GC73" i="3"/>
  <c r="GB74" i="3"/>
  <c r="GC74" i="3"/>
  <c r="GB75" i="3"/>
  <c r="GC75" i="3"/>
  <c r="GB76" i="3"/>
  <c r="GC76" i="3"/>
  <c r="GB77" i="3"/>
  <c r="GC77" i="3"/>
  <c r="GB78" i="3"/>
  <c r="GB79" i="3"/>
  <c r="GC79" i="3"/>
  <c r="GC26" i="3"/>
  <c r="GB26" i="3"/>
  <c r="GB5" i="3"/>
  <c r="GC5" i="3"/>
  <c r="GB6" i="3"/>
  <c r="GC6" i="3"/>
  <c r="GB7" i="3"/>
  <c r="GC7" i="3"/>
  <c r="GB8" i="3"/>
  <c r="GC8" i="3"/>
  <c r="GB9" i="3"/>
  <c r="GC9" i="3"/>
  <c r="GB10" i="3"/>
  <c r="GC10" i="3"/>
  <c r="GB11" i="3"/>
  <c r="GC11" i="3"/>
  <c r="GB12" i="3"/>
  <c r="GC12" i="3"/>
  <c r="GB13" i="3"/>
  <c r="GC13" i="3"/>
  <c r="GB14" i="3"/>
  <c r="GC14" i="3"/>
  <c r="GB15" i="3"/>
  <c r="GC15" i="3"/>
  <c r="GB16" i="3"/>
  <c r="GC16" i="3"/>
  <c r="GB17" i="3"/>
  <c r="GC17" i="3"/>
  <c r="GB18" i="3"/>
  <c r="GC18" i="3"/>
  <c r="GB19" i="3"/>
  <c r="GC19" i="3"/>
  <c r="GB20" i="3"/>
  <c r="GC20" i="3"/>
  <c r="GB21" i="3"/>
  <c r="GB22" i="3"/>
  <c r="GC22" i="3"/>
  <c r="GB23" i="3"/>
  <c r="GC23" i="3"/>
  <c r="GC4" i="3"/>
  <c r="GB4" i="3"/>
  <c r="FT27" i="3"/>
  <c r="FU27" i="3"/>
  <c r="FT28" i="3"/>
  <c r="FU28" i="3"/>
  <c r="FT29" i="3"/>
  <c r="FU29" i="3"/>
  <c r="FT30" i="3"/>
  <c r="FU30" i="3"/>
  <c r="FT32" i="3"/>
  <c r="FU32" i="3"/>
  <c r="FT33" i="3"/>
  <c r="FU33" i="3"/>
  <c r="FT34" i="3"/>
  <c r="FU34" i="3"/>
  <c r="FT35" i="3"/>
  <c r="FU35" i="3"/>
  <c r="FT37" i="3"/>
  <c r="FU37" i="3"/>
  <c r="FT38" i="3"/>
  <c r="FT39" i="3"/>
  <c r="FU39" i="3"/>
  <c r="FT40" i="3"/>
  <c r="FU40" i="3"/>
  <c r="FT41" i="3"/>
  <c r="FU41" i="3"/>
  <c r="FT42" i="3"/>
  <c r="FU42" i="3"/>
  <c r="FT43" i="3"/>
  <c r="FU43" i="3"/>
  <c r="FT44" i="3"/>
  <c r="FU44" i="3"/>
  <c r="FT45" i="3"/>
  <c r="FU45" i="3"/>
  <c r="FT46" i="3"/>
  <c r="FU46" i="3"/>
  <c r="FT47" i="3"/>
  <c r="FU47" i="3"/>
  <c r="FT48" i="3"/>
  <c r="FU48" i="3"/>
  <c r="FT49" i="3"/>
  <c r="FU49" i="3"/>
  <c r="FT50" i="3"/>
  <c r="FU50" i="3"/>
  <c r="FT51" i="3"/>
  <c r="FU51" i="3"/>
  <c r="FT52" i="3"/>
  <c r="FU52" i="3"/>
  <c r="FT53" i="3"/>
  <c r="FU53" i="3"/>
  <c r="FT54" i="3"/>
  <c r="FU54" i="3"/>
  <c r="FT55" i="3"/>
  <c r="FU55" i="3"/>
  <c r="FT56" i="3"/>
  <c r="FU56" i="3"/>
  <c r="FT57" i="3"/>
  <c r="FU57" i="3"/>
  <c r="FT59" i="3"/>
  <c r="FU59" i="3"/>
  <c r="FT60" i="3"/>
  <c r="FU60" i="3"/>
  <c r="FT61" i="3"/>
  <c r="FU61" i="3"/>
  <c r="FT63" i="3"/>
  <c r="FU63" i="3"/>
  <c r="FT64" i="3"/>
  <c r="FU64" i="3"/>
  <c r="FT65" i="3"/>
  <c r="FU65" i="3"/>
  <c r="FT66" i="3"/>
  <c r="FU66" i="3"/>
  <c r="FT67" i="3"/>
  <c r="FU67" i="3"/>
  <c r="FT68" i="3"/>
  <c r="FT69" i="3"/>
  <c r="FU69" i="3"/>
  <c r="FT70" i="3"/>
  <c r="FU70" i="3"/>
  <c r="FT71" i="3"/>
  <c r="FU71" i="3"/>
  <c r="FT72" i="3"/>
  <c r="FU72" i="3"/>
  <c r="FT73" i="3"/>
  <c r="FU73" i="3"/>
  <c r="FT74" i="3"/>
  <c r="FU74" i="3"/>
  <c r="FT75" i="3"/>
  <c r="FU75" i="3"/>
  <c r="FT76" i="3"/>
  <c r="FU76" i="3"/>
  <c r="FT77" i="3"/>
  <c r="FT79" i="3"/>
  <c r="FU79" i="3"/>
  <c r="FU26" i="3"/>
  <c r="FT26" i="3"/>
  <c r="FT5" i="3"/>
  <c r="FU5" i="3"/>
  <c r="FT6" i="3"/>
  <c r="FU6" i="3"/>
  <c r="FT7" i="3"/>
  <c r="FU7" i="3"/>
  <c r="FT8" i="3"/>
  <c r="FU8" i="3"/>
  <c r="FT9" i="3"/>
  <c r="FU9" i="3"/>
  <c r="FT10" i="3"/>
  <c r="FU10" i="3"/>
  <c r="FT11" i="3"/>
  <c r="FU11" i="3"/>
  <c r="FT12" i="3"/>
  <c r="FU12" i="3"/>
  <c r="FT13" i="3"/>
  <c r="FU13" i="3"/>
  <c r="FT14" i="3"/>
  <c r="FU14" i="3"/>
  <c r="FT15" i="3"/>
  <c r="FU15" i="3"/>
  <c r="FT16" i="3"/>
  <c r="FU16" i="3"/>
  <c r="FT17" i="3"/>
  <c r="FU17" i="3"/>
  <c r="FT18" i="3"/>
  <c r="FU18" i="3"/>
  <c r="FT19" i="3"/>
  <c r="FU19" i="3"/>
  <c r="FT21" i="3"/>
  <c r="FU21" i="3"/>
  <c r="FT22" i="3"/>
  <c r="FT23" i="3"/>
  <c r="FU23" i="3"/>
  <c r="FU4" i="3"/>
  <c r="FT4" i="3"/>
  <c r="FL83" i="3"/>
  <c r="FM83" i="3"/>
  <c r="FL85" i="3"/>
  <c r="FM85" i="3"/>
  <c r="FL86" i="3"/>
  <c r="FM86" i="3"/>
  <c r="FL87" i="3"/>
  <c r="FM87" i="3"/>
  <c r="FL88" i="3"/>
  <c r="FM88" i="3"/>
  <c r="FL90" i="3"/>
  <c r="FL91" i="3"/>
  <c r="FM91" i="3"/>
  <c r="FL92" i="3"/>
  <c r="FL93" i="3"/>
  <c r="FM93" i="3"/>
  <c r="FL94" i="3"/>
  <c r="FM94" i="3"/>
  <c r="FL95" i="3"/>
  <c r="FM95" i="3"/>
  <c r="FL96" i="3"/>
  <c r="FM96" i="3"/>
  <c r="FL97" i="3"/>
  <c r="FL98" i="3"/>
  <c r="FM98" i="3"/>
  <c r="FL99" i="3"/>
  <c r="FM99" i="3"/>
  <c r="FL100" i="3"/>
  <c r="FL101" i="3"/>
  <c r="FL102" i="3"/>
  <c r="FM102" i="3"/>
  <c r="FL103" i="3"/>
  <c r="FL104" i="3"/>
  <c r="FM104" i="3"/>
  <c r="FL106" i="3"/>
  <c r="FM106" i="3"/>
  <c r="FL107" i="3"/>
  <c r="FL108" i="3"/>
  <c r="FM108" i="3"/>
  <c r="FL109" i="3"/>
  <c r="FM109" i="3"/>
  <c r="FL110" i="3"/>
  <c r="FM110" i="3"/>
  <c r="FL112" i="3"/>
  <c r="FM112" i="3"/>
  <c r="FL113" i="3"/>
  <c r="FM113" i="3"/>
  <c r="FL114" i="3"/>
  <c r="FM114" i="3"/>
  <c r="FL115" i="3"/>
  <c r="FM115" i="3"/>
  <c r="FL117" i="3"/>
  <c r="FM117" i="3"/>
  <c r="FL118" i="3"/>
  <c r="FM118" i="3"/>
  <c r="FL119" i="3"/>
  <c r="FM119" i="3"/>
  <c r="FL120" i="3"/>
  <c r="FM120" i="3"/>
  <c r="FL121" i="3"/>
  <c r="FM121" i="3"/>
  <c r="FL122" i="3"/>
  <c r="FL123" i="3"/>
  <c r="FM123" i="3"/>
  <c r="FL125" i="3"/>
  <c r="FM125" i="3"/>
  <c r="FL127" i="3"/>
  <c r="FL128" i="3"/>
  <c r="FM128" i="3"/>
  <c r="FL129" i="3"/>
  <c r="FL130" i="3"/>
  <c r="FM130" i="3"/>
  <c r="FM82" i="3"/>
  <c r="FL82" i="3"/>
  <c r="FL27" i="3"/>
  <c r="FM27" i="3"/>
  <c r="FL28" i="3"/>
  <c r="FM28" i="3"/>
  <c r="FL29" i="3"/>
  <c r="FM29" i="3"/>
  <c r="FL30" i="3"/>
  <c r="FM30" i="3"/>
  <c r="FL32" i="3"/>
  <c r="FM32" i="3"/>
  <c r="FL33" i="3"/>
  <c r="FM33" i="3"/>
  <c r="FL34" i="3"/>
  <c r="FM34" i="3"/>
  <c r="FL35" i="3"/>
  <c r="FM35" i="3"/>
  <c r="FL37" i="3"/>
  <c r="FM37" i="3"/>
  <c r="FL39" i="3"/>
  <c r="FM39" i="3"/>
  <c r="FL40" i="3"/>
  <c r="FM40" i="3"/>
  <c r="FL41" i="3"/>
  <c r="FM41" i="3"/>
  <c r="FL42" i="3"/>
  <c r="FM42" i="3"/>
  <c r="FL43" i="3"/>
  <c r="FM43" i="3"/>
  <c r="FL44" i="3"/>
  <c r="FM44" i="3"/>
  <c r="FL45" i="3"/>
  <c r="FM45" i="3"/>
  <c r="FL46" i="3"/>
  <c r="FM46" i="3"/>
  <c r="FL47" i="3"/>
  <c r="FM47" i="3"/>
  <c r="FL48" i="3"/>
  <c r="FM48" i="3"/>
  <c r="FL49" i="3"/>
  <c r="FM49" i="3"/>
  <c r="FL50" i="3"/>
  <c r="FM50" i="3"/>
  <c r="FL51" i="3"/>
  <c r="FM51" i="3"/>
  <c r="FL52" i="3"/>
  <c r="FM52" i="3"/>
  <c r="FL53" i="3"/>
  <c r="FM53" i="3"/>
  <c r="FL54" i="3"/>
  <c r="FM54" i="3"/>
  <c r="FL55" i="3"/>
  <c r="FM55" i="3"/>
  <c r="FL56" i="3"/>
  <c r="FM56" i="3"/>
  <c r="FL57" i="3"/>
  <c r="FM57" i="3"/>
  <c r="FL59" i="3"/>
  <c r="FM59" i="3"/>
  <c r="FL60" i="3"/>
  <c r="FM60" i="3"/>
  <c r="FL61" i="3"/>
  <c r="FM61" i="3"/>
  <c r="FL63" i="3"/>
  <c r="FM63" i="3"/>
  <c r="FL64" i="3"/>
  <c r="FM64" i="3"/>
  <c r="FL65" i="3"/>
  <c r="FM65" i="3"/>
  <c r="FL66" i="3"/>
  <c r="FM66" i="3"/>
  <c r="FL67" i="3"/>
  <c r="FM67" i="3"/>
  <c r="FL69" i="3"/>
  <c r="FM69" i="3"/>
  <c r="FL70" i="3"/>
  <c r="FM70" i="3"/>
  <c r="FL71" i="3"/>
  <c r="FM71" i="3"/>
  <c r="FL72" i="3"/>
  <c r="FM72" i="3"/>
  <c r="FL73" i="3"/>
  <c r="FM73" i="3"/>
  <c r="FL74" i="3"/>
  <c r="FM74" i="3"/>
  <c r="FL75" i="3"/>
  <c r="FM75" i="3"/>
  <c r="FL76" i="3"/>
  <c r="FM76" i="3"/>
  <c r="FL77" i="3"/>
  <c r="FM77" i="3"/>
  <c r="FL78" i="3"/>
  <c r="FM78" i="3"/>
  <c r="FL79" i="3"/>
  <c r="FM79" i="3"/>
  <c r="FM26" i="3"/>
  <c r="FL26" i="3"/>
  <c r="FL5" i="3"/>
  <c r="FM5" i="3"/>
  <c r="FL6" i="3"/>
  <c r="FM6" i="3"/>
  <c r="FL7" i="3"/>
  <c r="FM7" i="3"/>
  <c r="FL8" i="3"/>
  <c r="FM8" i="3"/>
  <c r="FL9" i="3"/>
  <c r="FM9" i="3"/>
  <c r="FL10" i="3"/>
  <c r="FM10" i="3"/>
  <c r="FL11" i="3"/>
  <c r="FM11" i="3"/>
  <c r="FL12" i="3"/>
  <c r="FM12" i="3"/>
  <c r="FL13" i="3"/>
  <c r="FM13" i="3"/>
  <c r="FL14" i="3"/>
  <c r="FM14" i="3"/>
  <c r="FL15" i="3"/>
  <c r="FM15" i="3"/>
  <c r="FL16" i="3"/>
  <c r="FM16" i="3"/>
  <c r="FL17" i="3"/>
  <c r="FM17" i="3"/>
  <c r="FL18" i="3"/>
  <c r="FM18" i="3"/>
  <c r="FL19" i="3"/>
  <c r="FM19" i="3"/>
  <c r="FL20" i="3"/>
  <c r="FM20" i="3"/>
  <c r="FL21" i="3"/>
  <c r="FM21" i="3"/>
  <c r="FL22" i="3"/>
  <c r="FL23" i="3"/>
  <c r="FM23" i="3"/>
  <c r="FM4" i="3"/>
  <c r="FL4" i="3"/>
  <c r="FF26" i="3"/>
  <c r="FG26" i="3"/>
  <c r="FF27" i="3"/>
  <c r="FG27" i="3"/>
  <c r="FF28" i="3"/>
  <c r="FG28" i="3"/>
  <c r="FF29" i="3"/>
  <c r="FG29" i="3"/>
  <c r="FF30" i="3"/>
  <c r="FG30" i="3"/>
  <c r="FF31" i="3"/>
  <c r="FG31" i="3"/>
  <c r="FF32" i="3"/>
  <c r="FG32" i="3"/>
  <c r="FF33" i="3"/>
  <c r="FG33" i="3"/>
  <c r="FF34" i="3"/>
  <c r="FG34" i="3"/>
  <c r="FF35" i="3"/>
  <c r="FG35" i="3"/>
  <c r="FF36" i="3"/>
  <c r="FG36" i="3"/>
  <c r="FF37" i="3"/>
  <c r="FG37" i="3"/>
  <c r="FF38" i="3"/>
  <c r="FG38" i="3"/>
  <c r="FF39" i="3"/>
  <c r="FG39" i="3"/>
  <c r="FF40" i="3"/>
  <c r="FG40" i="3"/>
  <c r="FF41" i="3"/>
  <c r="FG41" i="3"/>
  <c r="FF42" i="3"/>
  <c r="FG42" i="3"/>
  <c r="FF43" i="3"/>
  <c r="FG43" i="3"/>
  <c r="FF44" i="3"/>
  <c r="FG44" i="3"/>
  <c r="FF45" i="3"/>
  <c r="FG45" i="3"/>
  <c r="FF46" i="3"/>
  <c r="FG46" i="3"/>
  <c r="FF47" i="3"/>
  <c r="FG47" i="3"/>
  <c r="FF48" i="3"/>
  <c r="FG48" i="3"/>
  <c r="FF49" i="3"/>
  <c r="FG49" i="3"/>
  <c r="FF50" i="3"/>
  <c r="FG50" i="3"/>
  <c r="FF51" i="3"/>
  <c r="FG51" i="3"/>
  <c r="FF52" i="3"/>
  <c r="FG52" i="3"/>
  <c r="FF53" i="3"/>
  <c r="FG53" i="3"/>
  <c r="FF54" i="3"/>
  <c r="FG54" i="3"/>
  <c r="FF55" i="3"/>
  <c r="FG55" i="3"/>
  <c r="FF56" i="3"/>
  <c r="FG56" i="3"/>
  <c r="FF57" i="3"/>
  <c r="FG57" i="3"/>
  <c r="FF59" i="3"/>
  <c r="FG59" i="3"/>
  <c r="FF60" i="3"/>
  <c r="FG60" i="3"/>
  <c r="FF61" i="3"/>
  <c r="FG61" i="3"/>
  <c r="FF62" i="3"/>
  <c r="FG62" i="3"/>
  <c r="FF63" i="3"/>
  <c r="FG63" i="3"/>
  <c r="FF64" i="3"/>
  <c r="FG64" i="3"/>
  <c r="FF65" i="3"/>
  <c r="FG65" i="3"/>
  <c r="FF66" i="3"/>
  <c r="FG66" i="3"/>
  <c r="FF67" i="3"/>
  <c r="FG67" i="3"/>
  <c r="FF68" i="3"/>
  <c r="FG68" i="3"/>
  <c r="FF69" i="3"/>
  <c r="FG69" i="3"/>
  <c r="FF70" i="3"/>
  <c r="FG70" i="3"/>
  <c r="FF71" i="3"/>
  <c r="FG71" i="3"/>
  <c r="FF72" i="3"/>
  <c r="FG72" i="3"/>
  <c r="FF73" i="3"/>
  <c r="FG73" i="3"/>
  <c r="FF74" i="3"/>
  <c r="FG74" i="3"/>
  <c r="FF75" i="3"/>
  <c r="FG75" i="3"/>
  <c r="FF76" i="3"/>
  <c r="FG76" i="3"/>
  <c r="FF77" i="3"/>
  <c r="FG77" i="3"/>
  <c r="FF79" i="3"/>
  <c r="FG79" i="3"/>
  <c r="FF80" i="3"/>
  <c r="FG80" i="3"/>
  <c r="FG25" i="3"/>
  <c r="FF25" i="3"/>
  <c r="FF5" i="3"/>
  <c r="FG5" i="3"/>
  <c r="FF6" i="3"/>
  <c r="FG6" i="3"/>
  <c r="FF7" i="3"/>
  <c r="FG7" i="3"/>
  <c r="FF8" i="3"/>
  <c r="FG8" i="3"/>
  <c r="FF9" i="3"/>
  <c r="FG9" i="3"/>
  <c r="FF10" i="3"/>
  <c r="FG10" i="3"/>
  <c r="FF11" i="3"/>
  <c r="FG11" i="3"/>
  <c r="FF12" i="3"/>
  <c r="FG12" i="3"/>
  <c r="FF13" i="3"/>
  <c r="FG13" i="3"/>
  <c r="FF14" i="3"/>
  <c r="FG14" i="3"/>
  <c r="FF15" i="3"/>
  <c r="FG15" i="3"/>
  <c r="FF16" i="3"/>
  <c r="FG16" i="3"/>
  <c r="FF17" i="3"/>
  <c r="FG17" i="3"/>
  <c r="FF18" i="3"/>
  <c r="FG18" i="3"/>
  <c r="FF19" i="3"/>
  <c r="FG19" i="3"/>
  <c r="FF20" i="3"/>
  <c r="FG20" i="3"/>
  <c r="FF21" i="3"/>
  <c r="FG21" i="3"/>
  <c r="FF22" i="3"/>
  <c r="FG22" i="3"/>
  <c r="FF23" i="3"/>
  <c r="FG23" i="3"/>
  <c r="FG4" i="3"/>
  <c r="FF4" i="3"/>
  <c r="EP83" i="3"/>
  <c r="EQ83" i="3"/>
  <c r="EP84" i="3"/>
  <c r="EP85" i="3"/>
  <c r="EQ85" i="3"/>
  <c r="EP86" i="3"/>
  <c r="EQ86" i="3"/>
  <c r="EP87" i="3"/>
  <c r="EQ87" i="3"/>
  <c r="EP88" i="3"/>
  <c r="EQ88" i="3"/>
  <c r="EP90" i="3"/>
  <c r="EQ90" i="3"/>
  <c r="EP91" i="3"/>
  <c r="EQ91" i="3"/>
  <c r="EP92" i="3"/>
  <c r="EQ92" i="3"/>
  <c r="EP93" i="3"/>
  <c r="EP94" i="3"/>
  <c r="EQ94" i="3"/>
  <c r="EP95" i="3"/>
  <c r="EQ95" i="3"/>
  <c r="EP96" i="3"/>
  <c r="EP98" i="3"/>
  <c r="EQ98" i="3"/>
  <c r="EP99" i="3"/>
  <c r="EQ99" i="3"/>
  <c r="EP100" i="3"/>
  <c r="EQ100" i="3"/>
  <c r="EP102" i="3"/>
  <c r="EQ102" i="3"/>
  <c r="EP104" i="3"/>
  <c r="EP105" i="3"/>
  <c r="EP106" i="3"/>
  <c r="EQ106" i="3"/>
  <c r="EP108" i="3"/>
  <c r="EP109" i="3"/>
  <c r="EQ109" i="3"/>
  <c r="EP110" i="3"/>
  <c r="EQ110" i="3"/>
  <c r="EP112" i="3"/>
  <c r="EQ112" i="3"/>
  <c r="EP113" i="3"/>
  <c r="EQ113" i="3"/>
  <c r="EP114" i="3"/>
  <c r="EQ114" i="3"/>
  <c r="EP115" i="3"/>
  <c r="EQ115" i="3"/>
  <c r="EP117" i="3"/>
  <c r="EQ117" i="3"/>
  <c r="EP118" i="3"/>
  <c r="EQ118" i="3"/>
  <c r="EP119" i="3"/>
  <c r="EQ119" i="3"/>
  <c r="EP120" i="3"/>
  <c r="EQ120" i="3"/>
  <c r="EP121" i="3"/>
  <c r="EQ121" i="3"/>
  <c r="EP123" i="3"/>
  <c r="EQ123" i="3"/>
  <c r="EP125" i="3"/>
  <c r="EQ125" i="3"/>
  <c r="EP126" i="3"/>
  <c r="EP128" i="3"/>
  <c r="EQ128" i="3"/>
  <c r="EP130" i="3"/>
  <c r="EQ130" i="3"/>
  <c r="EP131" i="3"/>
  <c r="EQ82" i="3"/>
  <c r="EP82" i="3"/>
  <c r="EP26" i="3"/>
  <c r="EQ26" i="3"/>
  <c r="EP27" i="3"/>
  <c r="EQ27" i="3"/>
  <c r="EP28" i="3"/>
  <c r="EQ28" i="3"/>
  <c r="EP29" i="3"/>
  <c r="EQ29" i="3"/>
  <c r="EP30" i="3"/>
  <c r="EQ30" i="3"/>
  <c r="EP31" i="3"/>
  <c r="EQ31" i="3"/>
  <c r="EP32" i="3"/>
  <c r="EQ32" i="3"/>
  <c r="EP33" i="3"/>
  <c r="EQ33" i="3"/>
  <c r="EP34" i="3"/>
  <c r="EQ34" i="3"/>
  <c r="EP35" i="3"/>
  <c r="EQ35" i="3"/>
  <c r="EP37" i="3"/>
  <c r="EQ37" i="3"/>
  <c r="EP39" i="3"/>
  <c r="EQ39" i="3"/>
  <c r="EP40" i="3"/>
  <c r="EQ40" i="3"/>
  <c r="EP41" i="3"/>
  <c r="EQ41" i="3"/>
  <c r="EP42" i="3"/>
  <c r="EQ42" i="3"/>
  <c r="EP43" i="3"/>
  <c r="EQ43" i="3"/>
  <c r="EP44" i="3"/>
  <c r="EQ44" i="3"/>
  <c r="EP45" i="3"/>
  <c r="EQ45" i="3"/>
  <c r="EP46" i="3"/>
  <c r="EQ46" i="3"/>
  <c r="EP47" i="3"/>
  <c r="EQ47" i="3"/>
  <c r="EP48" i="3"/>
  <c r="EQ48" i="3"/>
  <c r="EP49" i="3"/>
  <c r="EQ49" i="3"/>
  <c r="EP50" i="3"/>
  <c r="EQ50" i="3"/>
  <c r="EP51" i="3"/>
  <c r="EQ51" i="3"/>
  <c r="EP52" i="3"/>
  <c r="EQ52" i="3"/>
  <c r="EP53" i="3"/>
  <c r="EQ53" i="3"/>
  <c r="EP54" i="3"/>
  <c r="EQ54" i="3"/>
  <c r="EP55" i="3"/>
  <c r="EQ55" i="3"/>
  <c r="EP56" i="3"/>
  <c r="EQ56" i="3"/>
  <c r="EP57" i="3"/>
  <c r="EQ57" i="3"/>
  <c r="EP58" i="3"/>
  <c r="EQ58" i="3"/>
  <c r="EP59" i="3"/>
  <c r="EQ59" i="3"/>
  <c r="EP60" i="3"/>
  <c r="EQ60" i="3"/>
  <c r="EP61" i="3"/>
  <c r="EQ61" i="3"/>
  <c r="EP62" i="3"/>
  <c r="EQ62" i="3"/>
  <c r="EP63" i="3"/>
  <c r="EQ63" i="3"/>
  <c r="EP64" i="3"/>
  <c r="EQ64" i="3"/>
  <c r="EP65" i="3"/>
  <c r="EQ65" i="3"/>
  <c r="EP66" i="3"/>
  <c r="EQ66" i="3"/>
  <c r="EP67" i="3"/>
  <c r="EQ67" i="3"/>
  <c r="EP69" i="3"/>
  <c r="EQ69" i="3"/>
  <c r="EP70" i="3"/>
  <c r="EQ70" i="3"/>
  <c r="EP71" i="3"/>
  <c r="EQ71" i="3"/>
  <c r="EP72" i="3"/>
  <c r="EQ72" i="3"/>
  <c r="EP73" i="3"/>
  <c r="EQ73" i="3"/>
  <c r="EP74" i="3"/>
  <c r="EQ74" i="3"/>
  <c r="EP75" i="3"/>
  <c r="EQ75" i="3"/>
  <c r="EP76" i="3"/>
  <c r="EQ76" i="3"/>
  <c r="EP77" i="3"/>
  <c r="EQ77" i="3"/>
  <c r="EP78" i="3"/>
  <c r="EQ78" i="3"/>
  <c r="EP79" i="3"/>
  <c r="EQ79" i="3"/>
  <c r="EP80" i="3"/>
  <c r="EQ80" i="3"/>
  <c r="EQ25" i="3"/>
  <c r="EP25" i="3"/>
  <c r="EP5" i="3"/>
  <c r="EQ5" i="3"/>
  <c r="EP6" i="3"/>
  <c r="EQ6" i="3"/>
  <c r="EP7" i="3"/>
  <c r="EQ7" i="3"/>
  <c r="EP8" i="3"/>
  <c r="EQ8" i="3"/>
  <c r="EP9" i="3"/>
  <c r="EQ9" i="3"/>
  <c r="EP10" i="3"/>
  <c r="EQ10" i="3"/>
  <c r="EP11" i="3"/>
  <c r="EQ11" i="3"/>
  <c r="EP12" i="3"/>
  <c r="EQ12" i="3"/>
  <c r="EP13" i="3"/>
  <c r="EQ13" i="3"/>
  <c r="EP14" i="3"/>
  <c r="EQ14" i="3"/>
  <c r="EP15" i="3"/>
  <c r="EQ15" i="3"/>
  <c r="EP16" i="3"/>
  <c r="EQ16" i="3"/>
  <c r="EP17" i="3"/>
  <c r="EQ17" i="3"/>
  <c r="EP18" i="3"/>
  <c r="EQ18" i="3"/>
  <c r="EP19" i="3"/>
  <c r="EQ19" i="3"/>
  <c r="EP20" i="3"/>
  <c r="EQ20" i="3"/>
  <c r="EP21" i="3"/>
  <c r="EQ21" i="3"/>
  <c r="EP22" i="3"/>
  <c r="EQ22" i="3"/>
  <c r="EP23" i="3"/>
  <c r="EQ23" i="3"/>
  <c r="EQ4" i="3"/>
  <c r="EP4" i="3"/>
  <c r="EE26" i="3"/>
  <c r="EF26" i="3"/>
  <c r="EE27" i="3"/>
  <c r="EF27" i="3"/>
  <c r="EE28" i="3"/>
  <c r="EF28" i="3"/>
  <c r="EE29" i="3"/>
  <c r="EF29" i="3"/>
  <c r="EE30" i="3"/>
  <c r="EF30" i="3"/>
  <c r="EE31" i="3"/>
  <c r="EF31" i="3"/>
  <c r="EE32" i="3"/>
  <c r="EF32" i="3"/>
  <c r="EE33" i="3"/>
  <c r="EF33" i="3"/>
  <c r="EE34" i="3"/>
  <c r="EF34" i="3"/>
  <c r="EE35" i="3"/>
  <c r="EF35" i="3"/>
  <c r="EE36" i="3"/>
  <c r="EF36" i="3"/>
  <c r="EE37" i="3"/>
  <c r="EF37" i="3"/>
  <c r="EE38" i="3"/>
  <c r="EE39" i="3"/>
  <c r="EF39" i="3"/>
  <c r="EE40" i="3"/>
  <c r="EF40" i="3"/>
  <c r="EE41" i="3"/>
  <c r="EF41" i="3"/>
  <c r="EE42" i="3"/>
  <c r="EF42" i="3"/>
  <c r="EE43" i="3"/>
  <c r="EF43" i="3"/>
  <c r="EE44" i="3"/>
  <c r="EF44" i="3"/>
  <c r="EE45" i="3"/>
  <c r="EF45" i="3"/>
  <c r="EE46" i="3"/>
  <c r="EF46" i="3"/>
  <c r="EE47" i="3"/>
  <c r="EF47" i="3"/>
  <c r="EE48" i="3"/>
  <c r="EF48" i="3"/>
  <c r="EE49" i="3"/>
  <c r="EF49" i="3"/>
  <c r="EE50" i="3"/>
  <c r="EF50" i="3"/>
  <c r="EE51" i="3"/>
  <c r="EF51" i="3"/>
  <c r="EE52" i="3"/>
  <c r="EF52" i="3"/>
  <c r="EE53" i="3"/>
  <c r="EF53" i="3"/>
  <c r="EE54" i="3"/>
  <c r="EF54" i="3"/>
  <c r="EE55" i="3"/>
  <c r="EF55" i="3"/>
  <c r="EE56" i="3"/>
  <c r="EF56" i="3"/>
  <c r="EE57" i="3"/>
  <c r="EF57" i="3"/>
  <c r="EE58" i="3"/>
  <c r="EE59" i="3"/>
  <c r="EF59" i="3"/>
  <c r="EE60" i="3"/>
  <c r="EF60" i="3"/>
  <c r="EE61" i="3"/>
  <c r="EF61" i="3"/>
  <c r="EE62" i="3"/>
  <c r="EF62" i="3"/>
  <c r="EE63" i="3"/>
  <c r="EF63" i="3"/>
  <c r="EE64" i="3"/>
  <c r="EF64" i="3"/>
  <c r="EE65" i="3"/>
  <c r="EF65" i="3"/>
  <c r="EE66" i="3"/>
  <c r="EF66" i="3"/>
  <c r="EE67" i="3"/>
  <c r="EF67" i="3"/>
  <c r="EE68" i="3"/>
  <c r="EE69" i="3"/>
  <c r="EF69" i="3"/>
  <c r="EE70" i="3"/>
  <c r="EF70" i="3"/>
  <c r="EE71" i="3"/>
  <c r="EF71" i="3"/>
  <c r="EE72" i="3"/>
  <c r="EF72" i="3"/>
  <c r="EE73" i="3"/>
  <c r="EF73" i="3"/>
  <c r="EE74" i="3"/>
  <c r="EF74" i="3"/>
  <c r="EE75" i="3"/>
  <c r="EF75" i="3"/>
  <c r="EE76" i="3"/>
  <c r="EF76" i="3"/>
  <c r="EE77" i="3"/>
  <c r="EF77" i="3"/>
  <c r="EE78" i="3"/>
  <c r="EF78" i="3"/>
  <c r="EE79" i="3"/>
  <c r="EF79" i="3"/>
  <c r="EE80" i="3"/>
  <c r="EF80" i="3"/>
  <c r="EF25" i="3"/>
  <c r="EE25" i="3"/>
  <c r="EE5" i="3"/>
  <c r="EF5" i="3"/>
  <c r="EE6" i="3"/>
  <c r="EF6" i="3"/>
  <c r="EE7" i="3"/>
  <c r="EF7" i="3"/>
  <c r="EE8" i="3"/>
  <c r="EF8" i="3"/>
  <c r="EE9" i="3"/>
  <c r="EF9" i="3"/>
  <c r="EE10" i="3"/>
  <c r="EF10" i="3"/>
  <c r="EE11" i="3"/>
  <c r="EF11" i="3"/>
  <c r="EE12" i="3"/>
  <c r="EF12" i="3"/>
  <c r="EE13" i="3"/>
  <c r="EF13" i="3"/>
  <c r="EE14" i="3"/>
  <c r="EF14" i="3"/>
  <c r="EE15" i="3"/>
  <c r="EF15" i="3"/>
  <c r="EE16" i="3"/>
  <c r="EF16" i="3"/>
  <c r="EE17" i="3"/>
  <c r="EF17" i="3"/>
  <c r="EE18" i="3"/>
  <c r="EF18" i="3"/>
  <c r="EE19" i="3"/>
  <c r="EF19" i="3"/>
  <c r="EE20" i="3"/>
  <c r="EF20" i="3"/>
  <c r="EE21" i="3"/>
  <c r="EF21" i="3"/>
  <c r="EE22" i="3"/>
  <c r="EF22" i="3"/>
  <c r="EE23" i="3"/>
  <c r="EF23" i="3"/>
  <c r="EF4" i="3"/>
  <c r="EE4" i="3"/>
  <c r="DS27" i="3"/>
  <c r="DT27" i="3"/>
  <c r="DS28" i="3"/>
  <c r="DT28" i="3"/>
  <c r="DS29" i="3"/>
  <c r="DS30" i="3"/>
  <c r="DT30" i="3"/>
  <c r="DS31" i="3"/>
  <c r="DS32" i="3"/>
  <c r="DT32" i="3"/>
  <c r="DS33" i="3"/>
  <c r="DT33" i="3"/>
  <c r="DS34" i="3"/>
  <c r="DT34" i="3"/>
  <c r="DS35" i="3"/>
  <c r="DT35" i="3"/>
  <c r="DS36" i="3"/>
  <c r="DS37" i="3"/>
  <c r="DS39" i="3"/>
  <c r="DT39" i="3"/>
  <c r="DS40" i="3"/>
  <c r="DT40" i="3"/>
  <c r="DS41" i="3"/>
  <c r="DT41" i="3"/>
  <c r="DS42" i="3"/>
  <c r="DT42" i="3"/>
  <c r="DS43" i="3"/>
  <c r="DT43" i="3"/>
  <c r="DS44" i="3"/>
  <c r="DT44" i="3"/>
  <c r="DS45" i="3"/>
  <c r="DS46" i="3"/>
  <c r="DT46" i="3"/>
  <c r="DS47" i="3"/>
  <c r="DS48" i="3"/>
  <c r="DS49" i="3"/>
  <c r="DS50" i="3"/>
  <c r="DS51" i="3"/>
  <c r="DS52" i="3"/>
  <c r="DS53" i="3"/>
  <c r="DT53" i="3"/>
  <c r="DS54" i="3"/>
  <c r="DS55" i="3"/>
  <c r="DS56" i="3"/>
  <c r="DS57" i="3"/>
  <c r="DS59" i="3"/>
  <c r="DS60" i="3"/>
  <c r="DS61" i="3"/>
  <c r="DT61" i="3"/>
  <c r="DS63" i="3"/>
  <c r="DS64" i="3"/>
  <c r="DS65" i="3"/>
  <c r="DS66" i="3"/>
  <c r="DS67" i="3"/>
  <c r="DS68" i="3"/>
  <c r="DS69" i="3"/>
  <c r="DS70" i="3"/>
  <c r="DS71" i="3"/>
  <c r="DS72" i="3"/>
  <c r="DT72" i="3"/>
  <c r="DS73" i="3"/>
  <c r="DS74" i="3"/>
  <c r="DS75" i="3"/>
  <c r="DS76" i="3"/>
  <c r="DS77" i="3"/>
  <c r="DT77" i="3"/>
  <c r="DS78" i="3"/>
  <c r="DS79" i="3"/>
  <c r="DT79" i="3"/>
  <c r="DT26" i="3"/>
  <c r="DS26" i="3"/>
  <c r="DS5" i="3"/>
  <c r="DT5" i="3"/>
  <c r="DS6" i="3"/>
  <c r="DT6" i="3"/>
  <c r="DS7" i="3"/>
  <c r="DT7" i="3"/>
  <c r="DS8" i="3"/>
  <c r="DT8" i="3"/>
  <c r="DS9" i="3"/>
  <c r="DT9" i="3"/>
  <c r="DS10" i="3"/>
  <c r="DT10" i="3"/>
  <c r="DS11" i="3"/>
  <c r="DT11" i="3"/>
  <c r="DS12" i="3"/>
  <c r="DT12" i="3"/>
  <c r="DS13" i="3"/>
  <c r="DS14" i="3"/>
  <c r="DT14" i="3"/>
  <c r="DS15" i="3"/>
  <c r="DS16" i="3"/>
  <c r="DT16" i="3"/>
  <c r="DS17" i="3"/>
  <c r="DT17" i="3"/>
  <c r="DS18" i="3"/>
  <c r="DS19" i="3"/>
  <c r="DS20" i="3"/>
  <c r="DT20" i="3"/>
  <c r="DS22" i="3"/>
  <c r="DS23" i="3"/>
  <c r="DT23" i="3"/>
  <c r="DT4" i="3"/>
  <c r="DS4" i="3"/>
  <c r="DM84" i="3"/>
  <c r="DN84" i="3"/>
  <c r="DM86" i="3"/>
  <c r="DN86" i="3"/>
  <c r="DM87" i="3"/>
  <c r="DN87" i="3"/>
  <c r="DM88" i="3"/>
  <c r="DN88" i="3"/>
  <c r="DM89" i="3"/>
  <c r="DN89" i="3"/>
  <c r="DM90" i="3"/>
  <c r="DN90" i="3"/>
  <c r="DM91" i="3"/>
  <c r="DN91" i="3"/>
  <c r="DM93" i="3"/>
  <c r="DN93" i="3"/>
  <c r="DM94" i="3"/>
  <c r="DN94" i="3"/>
  <c r="DM95" i="3"/>
  <c r="DM96" i="3"/>
  <c r="DN96" i="3"/>
  <c r="DM97" i="3"/>
  <c r="DM98" i="3"/>
  <c r="DN98" i="3"/>
  <c r="DM99" i="3"/>
  <c r="DN99" i="3"/>
  <c r="DM100" i="3"/>
  <c r="DN100" i="3"/>
  <c r="DM102" i="3"/>
  <c r="DN102" i="3"/>
  <c r="DM103" i="3"/>
  <c r="DN103" i="3"/>
  <c r="DM104" i="3"/>
  <c r="DN104" i="3"/>
  <c r="DM106" i="3"/>
  <c r="DN106" i="3"/>
  <c r="DM107" i="3"/>
  <c r="DN107" i="3"/>
  <c r="DM108" i="3"/>
  <c r="DN108" i="3"/>
  <c r="DM109" i="3"/>
  <c r="DN109" i="3"/>
  <c r="DM112" i="3"/>
  <c r="DM113" i="3"/>
  <c r="DM114" i="3"/>
  <c r="DN114" i="3"/>
  <c r="DM115" i="3"/>
  <c r="DN115" i="3"/>
  <c r="DM116" i="3"/>
  <c r="DN116" i="3"/>
  <c r="DM117" i="3"/>
  <c r="DN117" i="3"/>
  <c r="DM118" i="3"/>
  <c r="DM119" i="3"/>
  <c r="DN119" i="3"/>
  <c r="DM121" i="3"/>
  <c r="DN121" i="3"/>
  <c r="DM122" i="3"/>
  <c r="DM123" i="3"/>
  <c r="DM124" i="3"/>
  <c r="DM125" i="3"/>
  <c r="DN125" i="3"/>
  <c r="DM127" i="3"/>
  <c r="DM128" i="3"/>
  <c r="DM130" i="3"/>
  <c r="DN130" i="3"/>
  <c r="DN83" i="3"/>
  <c r="DM83" i="3"/>
  <c r="DM27" i="3"/>
  <c r="DN27" i="3"/>
  <c r="DM28" i="3"/>
  <c r="DN28" i="3"/>
  <c r="DM29" i="3"/>
  <c r="DM30" i="3"/>
  <c r="DN30" i="3"/>
  <c r="DM32" i="3"/>
  <c r="DN32" i="3"/>
  <c r="DM33" i="3"/>
  <c r="DN33" i="3"/>
  <c r="DM34" i="3"/>
  <c r="DN34" i="3"/>
  <c r="DM35" i="3"/>
  <c r="DN35" i="3"/>
  <c r="DM37" i="3"/>
  <c r="DN37" i="3"/>
  <c r="DM39" i="3"/>
  <c r="DN39" i="3"/>
  <c r="DM40" i="3"/>
  <c r="DN40" i="3"/>
  <c r="DM41" i="3"/>
  <c r="DN41" i="3"/>
  <c r="DM42" i="3"/>
  <c r="DN42" i="3"/>
  <c r="DM43" i="3"/>
  <c r="DN43" i="3"/>
  <c r="DM44" i="3"/>
  <c r="DN44" i="3"/>
  <c r="DM45" i="3"/>
  <c r="DN45" i="3"/>
  <c r="DM46" i="3"/>
  <c r="DN46" i="3"/>
  <c r="DM47" i="3"/>
  <c r="DN47" i="3"/>
  <c r="DM48" i="3"/>
  <c r="DN48" i="3"/>
  <c r="DM49" i="3"/>
  <c r="DN49" i="3"/>
  <c r="DM50" i="3"/>
  <c r="DN50" i="3"/>
  <c r="DM51" i="3"/>
  <c r="DN51" i="3"/>
  <c r="DM52" i="3"/>
  <c r="DM53" i="3"/>
  <c r="DN53" i="3"/>
  <c r="DM54" i="3"/>
  <c r="DN54" i="3"/>
  <c r="DM55" i="3"/>
  <c r="DN55" i="3"/>
  <c r="DM56" i="3"/>
  <c r="DN56" i="3"/>
  <c r="DM57" i="3"/>
  <c r="DN57" i="3"/>
  <c r="DM59" i="3"/>
  <c r="DN59" i="3"/>
  <c r="DM60" i="3"/>
  <c r="DN60" i="3"/>
  <c r="DM61" i="3"/>
  <c r="DN61" i="3"/>
  <c r="DM63" i="3"/>
  <c r="DN63" i="3"/>
  <c r="DM64" i="3"/>
  <c r="DM65" i="3"/>
  <c r="DN65" i="3"/>
  <c r="DM66" i="3"/>
  <c r="DN66" i="3"/>
  <c r="DM67" i="3"/>
  <c r="DN67" i="3"/>
  <c r="DM68" i="3"/>
  <c r="DM69" i="3"/>
  <c r="DN69" i="3"/>
  <c r="DM70" i="3"/>
  <c r="DN70" i="3"/>
  <c r="DM71" i="3"/>
  <c r="DN71" i="3"/>
  <c r="DM72" i="3"/>
  <c r="DN72" i="3"/>
  <c r="DM73" i="3"/>
  <c r="DN73" i="3"/>
  <c r="DM74" i="3"/>
  <c r="DN74" i="3"/>
  <c r="DM75" i="3"/>
  <c r="DN75" i="3"/>
  <c r="DM76" i="3"/>
  <c r="DN76" i="3"/>
  <c r="DM77" i="3"/>
  <c r="DM78" i="3"/>
  <c r="DM79" i="3"/>
  <c r="DN79" i="3"/>
  <c r="DN26" i="3"/>
  <c r="DM26" i="3"/>
  <c r="DM5" i="3"/>
  <c r="DN5" i="3"/>
  <c r="DM6" i="3"/>
  <c r="DN6" i="3"/>
  <c r="DM7" i="3"/>
  <c r="DN7" i="3"/>
  <c r="DM8" i="3"/>
  <c r="DN8" i="3"/>
  <c r="DM9" i="3"/>
  <c r="DN9" i="3"/>
  <c r="DM10" i="3"/>
  <c r="DN10" i="3"/>
  <c r="DM11" i="3"/>
  <c r="DN11" i="3"/>
  <c r="DM12" i="3"/>
  <c r="DN12" i="3"/>
  <c r="DM13" i="3"/>
  <c r="DM14" i="3"/>
  <c r="DN14" i="3"/>
  <c r="DM16" i="3"/>
  <c r="DN16" i="3"/>
  <c r="DM17" i="3"/>
  <c r="DN17" i="3"/>
  <c r="DM18" i="3"/>
  <c r="DM20" i="3"/>
  <c r="DN20" i="3"/>
  <c r="DM23" i="3"/>
  <c r="DN23" i="3"/>
  <c r="DN4" i="3"/>
  <c r="DM4" i="3"/>
  <c r="DG27" i="3"/>
  <c r="DH27" i="3"/>
  <c r="DG28" i="3"/>
  <c r="DH28" i="3"/>
  <c r="DG29" i="3"/>
  <c r="DG30" i="3"/>
  <c r="DH30" i="3"/>
  <c r="DG32" i="3"/>
  <c r="DH32" i="3"/>
  <c r="DG33" i="3"/>
  <c r="DH33" i="3"/>
  <c r="DG34" i="3"/>
  <c r="DH34" i="3"/>
  <c r="DG35" i="3"/>
  <c r="DH35" i="3"/>
  <c r="DG37" i="3"/>
  <c r="DH37" i="3"/>
  <c r="DG39" i="3"/>
  <c r="DH39" i="3"/>
  <c r="DG40" i="3"/>
  <c r="DH40" i="3"/>
  <c r="DG41" i="3"/>
  <c r="DH41" i="3"/>
  <c r="DG42" i="3"/>
  <c r="DH42" i="3"/>
  <c r="DG43" i="3"/>
  <c r="DH43" i="3"/>
  <c r="DG44" i="3"/>
  <c r="DH44" i="3"/>
  <c r="DG45" i="3"/>
  <c r="DH45" i="3"/>
  <c r="DG46" i="3"/>
  <c r="DH46" i="3"/>
  <c r="DG47" i="3"/>
  <c r="DH47" i="3"/>
  <c r="DG48" i="3"/>
  <c r="DH48" i="3"/>
  <c r="DG49" i="3"/>
  <c r="DH49" i="3"/>
  <c r="DG50" i="3"/>
  <c r="DH50" i="3"/>
  <c r="DG51" i="3"/>
  <c r="DH51" i="3"/>
  <c r="DG52" i="3"/>
  <c r="DG53" i="3"/>
  <c r="DH53" i="3"/>
  <c r="DG54" i="3"/>
  <c r="DH54" i="3"/>
  <c r="DG55" i="3"/>
  <c r="DH55" i="3"/>
  <c r="DG56" i="3"/>
  <c r="DH56" i="3"/>
  <c r="DG57" i="3"/>
  <c r="DH57" i="3"/>
  <c r="DG59" i="3"/>
  <c r="DH59" i="3"/>
  <c r="DG60" i="3"/>
  <c r="DH60" i="3"/>
  <c r="DG61" i="3"/>
  <c r="DH61" i="3"/>
  <c r="DG63" i="3"/>
  <c r="DH63" i="3"/>
  <c r="DG64" i="3"/>
  <c r="DG65" i="3"/>
  <c r="DH65" i="3"/>
  <c r="DG66" i="3"/>
  <c r="DH66" i="3"/>
  <c r="DG67" i="3"/>
  <c r="DH67" i="3"/>
  <c r="DG68" i="3"/>
  <c r="DG69" i="3"/>
  <c r="DH69" i="3"/>
  <c r="DG70" i="3"/>
  <c r="DH70" i="3"/>
  <c r="DG71" i="3"/>
  <c r="DH71" i="3"/>
  <c r="DG72" i="3"/>
  <c r="DH72" i="3"/>
  <c r="DG73" i="3"/>
  <c r="DH73" i="3"/>
  <c r="DG74" i="3"/>
  <c r="DH74" i="3"/>
  <c r="DG75" i="3"/>
  <c r="DH75" i="3"/>
  <c r="DG76" i="3"/>
  <c r="DH76" i="3"/>
  <c r="DG77" i="3"/>
  <c r="DG78" i="3"/>
  <c r="DG79" i="3"/>
  <c r="DH79" i="3"/>
  <c r="DH26" i="3"/>
  <c r="DG26" i="3"/>
  <c r="DG5" i="3"/>
  <c r="DH5" i="3"/>
  <c r="DG6" i="3"/>
  <c r="DH6" i="3"/>
  <c r="DG7" i="3"/>
  <c r="DH7" i="3"/>
  <c r="DG8" i="3"/>
  <c r="DH8" i="3"/>
  <c r="DG9" i="3"/>
  <c r="DH9" i="3"/>
  <c r="DG10" i="3"/>
  <c r="DH10" i="3"/>
  <c r="DG11" i="3"/>
  <c r="DH11" i="3"/>
  <c r="DG12" i="3"/>
  <c r="DH12" i="3"/>
  <c r="DG14" i="3"/>
  <c r="DH14" i="3"/>
  <c r="DG16" i="3"/>
  <c r="DG17" i="3"/>
  <c r="DH17" i="3"/>
  <c r="DG19" i="3"/>
  <c r="DG20" i="3"/>
  <c r="DH20" i="3"/>
  <c r="DG23" i="3"/>
  <c r="DH23" i="3"/>
  <c r="DH4" i="3"/>
  <c r="DG4" i="3"/>
  <c r="DA27" i="3"/>
  <c r="DB27" i="3"/>
  <c r="DA28" i="3"/>
  <c r="DB28" i="3"/>
  <c r="DA29" i="3"/>
  <c r="DB29" i="3"/>
  <c r="DA30" i="3"/>
  <c r="DB30" i="3"/>
  <c r="DA31" i="3"/>
  <c r="DB31" i="3"/>
  <c r="DA32" i="3"/>
  <c r="DB32" i="3"/>
  <c r="DA33" i="3"/>
  <c r="DB33" i="3"/>
  <c r="DA34" i="3"/>
  <c r="DB34" i="3"/>
  <c r="DA35" i="3"/>
  <c r="DB35" i="3"/>
  <c r="DA37" i="3"/>
  <c r="DB37" i="3"/>
  <c r="DA39" i="3"/>
  <c r="DB39" i="3"/>
  <c r="DA40" i="3"/>
  <c r="DB40" i="3"/>
  <c r="DA41" i="3"/>
  <c r="DB41" i="3"/>
  <c r="DA42" i="3"/>
  <c r="DB42" i="3"/>
  <c r="DA43" i="3"/>
  <c r="DB43" i="3"/>
  <c r="DA44" i="3"/>
  <c r="DB44" i="3"/>
  <c r="DA45" i="3"/>
  <c r="DB45" i="3"/>
  <c r="DA46" i="3"/>
  <c r="DB46" i="3"/>
  <c r="DA47" i="3"/>
  <c r="DB47" i="3"/>
  <c r="DA48" i="3"/>
  <c r="DB48" i="3"/>
  <c r="DA49" i="3"/>
  <c r="DB49" i="3"/>
  <c r="DA50" i="3"/>
  <c r="DB50" i="3"/>
  <c r="DA51" i="3"/>
  <c r="DB51" i="3"/>
  <c r="DA52" i="3"/>
  <c r="DB52" i="3"/>
  <c r="DA53" i="3"/>
  <c r="DB53" i="3"/>
  <c r="DA54" i="3"/>
  <c r="DB54" i="3"/>
  <c r="DA55" i="3"/>
  <c r="DB55" i="3"/>
  <c r="DA56" i="3"/>
  <c r="DB56" i="3"/>
  <c r="DA57" i="3"/>
  <c r="DB57" i="3"/>
  <c r="DA59" i="3"/>
  <c r="DB59" i="3"/>
  <c r="DA60" i="3"/>
  <c r="DB60" i="3"/>
  <c r="DA61" i="3"/>
  <c r="DB61" i="3"/>
  <c r="DA63" i="3"/>
  <c r="DB63" i="3"/>
  <c r="DA64" i="3"/>
  <c r="DB64" i="3"/>
  <c r="DA65" i="3"/>
  <c r="DB65" i="3"/>
  <c r="DA66" i="3"/>
  <c r="DB66" i="3"/>
  <c r="DA67" i="3"/>
  <c r="DB67" i="3"/>
  <c r="DA69" i="3"/>
  <c r="DB69" i="3"/>
  <c r="DA70" i="3"/>
  <c r="DB70" i="3"/>
  <c r="DA71" i="3"/>
  <c r="DB71" i="3"/>
  <c r="DA72" i="3"/>
  <c r="DB72" i="3"/>
  <c r="DA73" i="3"/>
  <c r="DB73" i="3"/>
  <c r="DA74" i="3"/>
  <c r="DB74" i="3"/>
  <c r="DA75" i="3"/>
  <c r="DB75" i="3"/>
  <c r="DA76" i="3"/>
  <c r="DB76" i="3"/>
  <c r="DA77" i="3"/>
  <c r="DB77" i="3"/>
  <c r="DA79" i="3"/>
  <c r="DB79" i="3"/>
  <c r="DB26" i="3"/>
  <c r="DA26" i="3"/>
  <c r="DA5" i="3"/>
  <c r="DB5" i="3"/>
  <c r="DA6" i="3"/>
  <c r="DB6" i="3"/>
  <c r="DA7" i="3"/>
  <c r="DB7" i="3"/>
  <c r="DA8" i="3"/>
  <c r="DB8" i="3"/>
  <c r="DA9" i="3"/>
  <c r="DB9" i="3"/>
  <c r="DA11" i="3"/>
  <c r="DB11" i="3"/>
  <c r="DA12" i="3"/>
  <c r="DB12" i="3"/>
  <c r="DA13" i="3"/>
  <c r="DB13" i="3"/>
  <c r="DA14" i="3"/>
  <c r="DB14" i="3"/>
  <c r="DA15" i="3"/>
  <c r="DB15" i="3"/>
  <c r="DA17" i="3"/>
  <c r="DB17" i="3"/>
  <c r="DA18" i="3"/>
  <c r="DB18" i="3"/>
  <c r="DA20" i="3"/>
  <c r="DB20" i="3"/>
  <c r="DA23" i="3"/>
  <c r="DB23" i="3"/>
  <c r="DB4" i="3"/>
  <c r="DA4" i="3"/>
  <c r="CU27" i="3"/>
  <c r="CV27" i="3"/>
  <c r="CU28" i="3"/>
  <c r="CV28" i="3"/>
  <c r="CU29" i="3"/>
  <c r="CV29" i="3"/>
  <c r="CU30" i="3"/>
  <c r="CV30" i="3"/>
  <c r="CU31" i="3"/>
  <c r="CV31" i="3"/>
  <c r="CU32" i="3"/>
  <c r="CV32" i="3"/>
  <c r="CU33" i="3"/>
  <c r="CV33" i="3"/>
  <c r="CU34" i="3"/>
  <c r="CV34" i="3"/>
  <c r="CU35" i="3"/>
  <c r="CV35" i="3"/>
  <c r="CU36" i="3"/>
  <c r="CV36" i="3"/>
  <c r="CU37" i="3"/>
  <c r="CV37" i="3"/>
  <c r="CU39" i="3"/>
  <c r="CV39" i="3"/>
  <c r="CU40" i="3"/>
  <c r="CV40" i="3"/>
  <c r="CU41" i="3"/>
  <c r="CV41" i="3"/>
  <c r="CU42" i="3"/>
  <c r="CV42" i="3"/>
  <c r="CU44" i="3"/>
  <c r="CV44" i="3"/>
  <c r="CU45" i="3"/>
  <c r="CV45" i="3"/>
  <c r="CU46" i="3"/>
  <c r="CV46" i="3"/>
  <c r="CU47" i="3"/>
  <c r="CV47" i="3"/>
  <c r="CU48" i="3"/>
  <c r="CV48" i="3"/>
  <c r="CU49" i="3"/>
  <c r="CV49" i="3"/>
  <c r="CU50" i="3"/>
  <c r="CV50" i="3"/>
  <c r="CU51" i="3"/>
  <c r="CV51" i="3"/>
  <c r="CU52" i="3"/>
  <c r="CV52" i="3"/>
  <c r="CU53" i="3"/>
  <c r="CV53" i="3"/>
  <c r="CU54" i="3"/>
  <c r="CV54" i="3"/>
  <c r="CU55" i="3"/>
  <c r="CV55" i="3"/>
  <c r="CU56" i="3"/>
  <c r="CV56" i="3"/>
  <c r="CU57" i="3"/>
  <c r="CV57" i="3"/>
  <c r="CU59" i="3"/>
  <c r="CV59" i="3"/>
  <c r="CU60" i="3"/>
  <c r="CV60" i="3"/>
  <c r="CU61" i="3"/>
  <c r="CV61" i="3"/>
  <c r="CU62" i="3"/>
  <c r="CV62" i="3"/>
  <c r="CU63" i="3"/>
  <c r="CV63" i="3"/>
  <c r="CU64" i="3"/>
  <c r="CV64" i="3"/>
  <c r="CU65" i="3"/>
  <c r="CV65" i="3"/>
  <c r="CU66" i="3"/>
  <c r="CV66" i="3"/>
  <c r="CU67" i="3"/>
  <c r="CV67" i="3"/>
  <c r="CU69" i="3"/>
  <c r="CV69" i="3"/>
  <c r="CU70" i="3"/>
  <c r="CV70" i="3"/>
  <c r="CU71" i="3"/>
  <c r="CV71" i="3"/>
  <c r="CU72" i="3"/>
  <c r="CV72" i="3"/>
  <c r="CU73" i="3"/>
  <c r="CV73" i="3"/>
  <c r="CU74" i="3"/>
  <c r="CV74" i="3"/>
  <c r="CU75" i="3"/>
  <c r="CV75" i="3"/>
  <c r="CU76" i="3"/>
  <c r="CV76" i="3"/>
  <c r="CU77" i="3"/>
  <c r="CV77" i="3"/>
  <c r="CU79" i="3"/>
  <c r="CV79" i="3"/>
  <c r="CU80" i="3"/>
  <c r="CV80" i="3"/>
  <c r="CV25" i="3"/>
  <c r="CU25" i="3"/>
  <c r="CU5" i="3"/>
  <c r="CV5" i="3"/>
  <c r="CU6" i="3"/>
  <c r="CV6" i="3"/>
  <c r="CU7" i="3"/>
  <c r="CV7" i="3"/>
  <c r="CU8" i="3"/>
  <c r="CV8" i="3"/>
  <c r="CU9" i="3"/>
  <c r="CV9" i="3"/>
  <c r="CU10" i="3"/>
  <c r="CU11" i="3"/>
  <c r="CV11" i="3"/>
  <c r="CU12" i="3"/>
  <c r="CV12" i="3"/>
  <c r="CU13" i="3"/>
  <c r="CV13" i="3"/>
  <c r="CU14" i="3"/>
  <c r="CV14" i="3"/>
  <c r="CU16" i="3"/>
  <c r="CU17" i="3"/>
  <c r="CV17" i="3"/>
  <c r="CU18" i="3"/>
  <c r="CV18" i="3"/>
  <c r="CU19" i="3"/>
  <c r="CV19" i="3"/>
  <c r="CU20" i="3"/>
  <c r="CV20" i="3"/>
  <c r="CU23" i="3"/>
  <c r="CV23" i="3"/>
  <c r="CV4" i="3"/>
  <c r="CU4" i="3"/>
  <c r="CO27" i="3"/>
  <c r="CP27" i="3"/>
  <c r="CO28" i="3"/>
  <c r="CP28" i="3"/>
  <c r="CO29" i="3"/>
  <c r="CP29" i="3"/>
  <c r="CO30" i="3"/>
  <c r="CP30" i="3"/>
  <c r="CO32" i="3"/>
  <c r="CP32" i="3"/>
  <c r="CO33" i="3"/>
  <c r="CP33" i="3"/>
  <c r="CO34" i="3"/>
  <c r="CP34" i="3"/>
  <c r="CO35" i="3"/>
  <c r="CP35" i="3"/>
  <c r="CO37" i="3"/>
  <c r="CP37" i="3"/>
  <c r="CO39" i="3"/>
  <c r="CP39" i="3"/>
  <c r="CO40" i="3"/>
  <c r="CP40" i="3"/>
  <c r="CO41" i="3"/>
  <c r="CP41" i="3"/>
  <c r="CO42" i="3"/>
  <c r="CP42" i="3"/>
  <c r="CO43" i="3"/>
  <c r="CP43" i="3"/>
  <c r="CO44" i="3"/>
  <c r="CP44" i="3"/>
  <c r="CO45" i="3"/>
  <c r="CP45" i="3"/>
  <c r="CO46" i="3"/>
  <c r="CP46" i="3"/>
  <c r="CO47" i="3"/>
  <c r="CP47" i="3"/>
  <c r="CO48" i="3"/>
  <c r="CP48" i="3"/>
  <c r="CO49" i="3"/>
  <c r="CP49" i="3"/>
  <c r="CO50" i="3"/>
  <c r="CP50" i="3"/>
  <c r="CO51" i="3"/>
  <c r="CP51" i="3"/>
  <c r="CO52" i="3"/>
  <c r="CP52" i="3"/>
  <c r="CO53" i="3"/>
  <c r="CP53" i="3"/>
  <c r="CO54" i="3"/>
  <c r="CP54" i="3"/>
  <c r="CO55" i="3"/>
  <c r="CP55" i="3"/>
  <c r="CO56" i="3"/>
  <c r="CP56" i="3"/>
  <c r="CO57" i="3"/>
  <c r="CP57" i="3"/>
  <c r="CO59" i="3"/>
  <c r="CP59" i="3"/>
  <c r="CO60" i="3"/>
  <c r="CP60" i="3"/>
  <c r="CO61" i="3"/>
  <c r="CP61" i="3"/>
  <c r="CO63" i="3"/>
  <c r="CP63" i="3"/>
  <c r="CO64" i="3"/>
  <c r="CP64" i="3"/>
  <c r="CO65" i="3"/>
  <c r="CP65" i="3"/>
  <c r="CO66" i="3"/>
  <c r="CP66" i="3"/>
  <c r="CO67" i="3"/>
  <c r="CP67" i="3"/>
  <c r="CO69" i="3"/>
  <c r="CP69" i="3"/>
  <c r="CO70" i="3"/>
  <c r="CP70" i="3"/>
  <c r="CO71" i="3"/>
  <c r="CP71" i="3"/>
  <c r="CO72" i="3"/>
  <c r="CP72" i="3"/>
  <c r="CO73" i="3"/>
  <c r="CP73" i="3"/>
  <c r="CO74" i="3"/>
  <c r="CP74" i="3"/>
  <c r="CO75" i="3"/>
  <c r="CP75" i="3"/>
  <c r="CO76" i="3"/>
  <c r="CP76" i="3"/>
  <c r="CO77" i="3"/>
  <c r="CP77" i="3"/>
  <c r="CO79" i="3"/>
  <c r="CP79" i="3"/>
  <c r="CP26" i="3"/>
  <c r="CO26" i="3"/>
  <c r="CO5" i="3"/>
  <c r="CP5" i="3"/>
  <c r="CO6" i="3"/>
  <c r="CP6" i="3"/>
  <c r="CO7" i="3"/>
  <c r="CP7" i="3"/>
  <c r="CO8" i="3"/>
  <c r="CP8" i="3"/>
  <c r="CO9" i="3"/>
  <c r="CP9" i="3"/>
  <c r="CO10" i="3"/>
  <c r="CP10" i="3"/>
  <c r="CO11" i="3"/>
  <c r="CP11" i="3"/>
  <c r="CO12" i="3"/>
  <c r="CP12" i="3"/>
  <c r="CO13" i="3"/>
  <c r="CP13" i="3"/>
  <c r="CO14" i="3"/>
  <c r="CP14" i="3"/>
  <c r="CO15" i="3"/>
  <c r="CP15" i="3"/>
  <c r="CO16" i="3"/>
  <c r="CP16" i="3"/>
  <c r="CO17" i="3"/>
  <c r="CP17" i="3"/>
  <c r="CO18" i="3"/>
  <c r="CP18" i="3"/>
  <c r="CO19" i="3"/>
  <c r="CP19" i="3"/>
  <c r="CO20" i="3"/>
  <c r="CP20" i="3"/>
  <c r="CO22" i="3"/>
  <c r="CP22" i="3"/>
  <c r="CO23" i="3"/>
  <c r="CP23" i="3"/>
  <c r="CP4" i="3"/>
  <c r="CO4" i="3"/>
  <c r="CI26" i="3"/>
  <c r="CJ26" i="3"/>
  <c r="CI27" i="3"/>
  <c r="CJ27" i="3"/>
  <c r="CI28" i="3"/>
  <c r="CJ28" i="3"/>
  <c r="CI29" i="3"/>
  <c r="CJ29" i="3"/>
  <c r="CI30" i="3"/>
  <c r="CJ30" i="3"/>
  <c r="CI31" i="3"/>
  <c r="CJ31" i="3"/>
  <c r="CI32" i="3"/>
  <c r="CJ32" i="3"/>
  <c r="CI33" i="3"/>
  <c r="CJ33" i="3"/>
  <c r="CI34" i="3"/>
  <c r="CJ34" i="3"/>
  <c r="CI35" i="3"/>
  <c r="CJ35" i="3"/>
  <c r="CI37" i="3"/>
  <c r="CJ37" i="3"/>
  <c r="CI39" i="3"/>
  <c r="CJ39" i="3"/>
  <c r="CI40" i="3"/>
  <c r="CJ40" i="3"/>
  <c r="CI41" i="3"/>
  <c r="CJ41" i="3"/>
  <c r="CI42" i="3"/>
  <c r="CJ42" i="3"/>
  <c r="CI43" i="3"/>
  <c r="CJ43" i="3"/>
  <c r="CI44" i="3"/>
  <c r="CJ44" i="3"/>
  <c r="CI45" i="3"/>
  <c r="CJ45" i="3"/>
  <c r="CI46" i="3"/>
  <c r="CJ46" i="3"/>
  <c r="CI47" i="3"/>
  <c r="CJ47" i="3"/>
  <c r="CI48" i="3"/>
  <c r="CJ48" i="3"/>
  <c r="CI49" i="3"/>
  <c r="CJ49" i="3"/>
  <c r="CI50" i="3"/>
  <c r="CJ50" i="3"/>
  <c r="CI51" i="3"/>
  <c r="CJ51" i="3"/>
  <c r="CI52" i="3"/>
  <c r="CJ52" i="3"/>
  <c r="CI53" i="3"/>
  <c r="CJ53" i="3"/>
  <c r="CI54" i="3"/>
  <c r="CJ54" i="3"/>
  <c r="CI55" i="3"/>
  <c r="CJ55" i="3"/>
  <c r="CI56" i="3"/>
  <c r="CJ56" i="3"/>
  <c r="CI57" i="3"/>
  <c r="CJ57" i="3"/>
  <c r="CI58" i="3"/>
  <c r="CJ58" i="3"/>
  <c r="CI59" i="3"/>
  <c r="CJ59" i="3"/>
  <c r="CI60" i="3"/>
  <c r="CJ60" i="3"/>
  <c r="CI61" i="3"/>
  <c r="CJ61" i="3"/>
  <c r="CI62" i="3"/>
  <c r="CJ62" i="3"/>
  <c r="CI63" i="3"/>
  <c r="CJ63" i="3"/>
  <c r="CI64" i="3"/>
  <c r="CJ64" i="3"/>
  <c r="CI65" i="3"/>
  <c r="CJ65" i="3"/>
  <c r="CI66" i="3"/>
  <c r="CJ66" i="3"/>
  <c r="CI67" i="3"/>
  <c r="CJ67" i="3"/>
  <c r="CI69" i="3"/>
  <c r="CJ69" i="3"/>
  <c r="CI70" i="3"/>
  <c r="CJ70" i="3"/>
  <c r="CI71" i="3"/>
  <c r="CJ71" i="3"/>
  <c r="CI72" i="3"/>
  <c r="CJ72" i="3"/>
  <c r="CI73" i="3"/>
  <c r="CJ73" i="3"/>
  <c r="CI74" i="3"/>
  <c r="CJ74" i="3"/>
  <c r="CI75" i="3"/>
  <c r="CJ75" i="3"/>
  <c r="CI76" i="3"/>
  <c r="CJ76" i="3"/>
  <c r="CI77" i="3"/>
  <c r="CJ77" i="3"/>
  <c r="CI78" i="3"/>
  <c r="CJ78" i="3"/>
  <c r="CI79" i="3"/>
  <c r="CJ79" i="3"/>
  <c r="CI80" i="3"/>
  <c r="CJ80" i="3"/>
  <c r="CJ25" i="3"/>
  <c r="CI25" i="3"/>
  <c r="CI5" i="3"/>
  <c r="CJ5" i="3"/>
  <c r="CI6" i="3"/>
  <c r="CJ6" i="3"/>
  <c r="CI7" i="3"/>
  <c r="CJ7" i="3"/>
  <c r="CI8" i="3"/>
  <c r="CJ8" i="3"/>
  <c r="CI9" i="3"/>
  <c r="CJ9" i="3"/>
  <c r="CI10" i="3"/>
  <c r="CJ10" i="3"/>
  <c r="CI11" i="3"/>
  <c r="CJ11" i="3"/>
  <c r="CI12" i="3"/>
  <c r="CJ12" i="3"/>
  <c r="CI13" i="3"/>
  <c r="CJ13" i="3"/>
  <c r="CI14" i="3"/>
  <c r="CJ14" i="3"/>
  <c r="CI15" i="3"/>
  <c r="CJ15" i="3"/>
  <c r="CI16" i="3"/>
  <c r="CJ16" i="3"/>
  <c r="CI17" i="3"/>
  <c r="CJ17" i="3"/>
  <c r="CI18" i="3"/>
  <c r="CJ18" i="3"/>
  <c r="CI19" i="3"/>
  <c r="CJ19" i="3"/>
  <c r="CI20" i="3"/>
  <c r="CJ20" i="3"/>
  <c r="CI21" i="3"/>
  <c r="CJ21" i="3"/>
  <c r="CI22" i="3"/>
  <c r="CJ22" i="3"/>
  <c r="CI23" i="3"/>
  <c r="CJ23" i="3"/>
  <c r="CJ4" i="3"/>
  <c r="CI4" i="3"/>
  <c r="BY83" i="3"/>
  <c r="BZ83" i="3"/>
  <c r="BY85" i="3"/>
  <c r="BZ85" i="3"/>
  <c r="BY86" i="3"/>
  <c r="BZ86" i="3"/>
  <c r="BY87" i="3"/>
  <c r="BZ87" i="3"/>
  <c r="BY88" i="3"/>
  <c r="BZ88" i="3"/>
  <c r="BY90" i="3"/>
  <c r="BY91" i="3"/>
  <c r="BZ91" i="3"/>
  <c r="BY93" i="3"/>
  <c r="BZ93" i="3"/>
  <c r="BY94" i="3"/>
  <c r="BZ94" i="3"/>
  <c r="BY95" i="3"/>
  <c r="BZ95" i="3"/>
  <c r="BY96" i="3"/>
  <c r="BZ96" i="3"/>
  <c r="BY97" i="3"/>
  <c r="BY98" i="3"/>
  <c r="BZ98" i="3"/>
  <c r="BY99" i="3"/>
  <c r="BZ99" i="3"/>
  <c r="BY100" i="3"/>
  <c r="BY101" i="3"/>
  <c r="BY102" i="3"/>
  <c r="BZ102" i="3"/>
  <c r="BY103" i="3"/>
  <c r="BY104" i="3"/>
  <c r="BZ104" i="3"/>
  <c r="BY106" i="3"/>
  <c r="BZ106" i="3"/>
  <c r="BY107" i="3"/>
  <c r="BY108" i="3"/>
  <c r="BZ108" i="3"/>
  <c r="BY109" i="3"/>
  <c r="BZ109" i="3"/>
  <c r="BY110" i="3"/>
  <c r="BZ110" i="3"/>
  <c r="BY112" i="3"/>
  <c r="BY113" i="3"/>
  <c r="BZ113" i="3"/>
  <c r="BY114" i="3"/>
  <c r="BY115" i="3"/>
  <c r="BZ115" i="3"/>
  <c r="BY116" i="3"/>
  <c r="BY117" i="3"/>
  <c r="BZ117" i="3"/>
  <c r="BY118" i="3"/>
  <c r="BZ118" i="3"/>
  <c r="BY119" i="3"/>
  <c r="BZ119" i="3"/>
  <c r="BY120" i="3"/>
  <c r="BY121" i="3"/>
  <c r="BZ121" i="3"/>
  <c r="BY122" i="3"/>
  <c r="BY123" i="3"/>
  <c r="BY125" i="3"/>
  <c r="BZ125" i="3"/>
  <c r="BY127" i="3"/>
  <c r="BY128" i="3"/>
  <c r="BZ128" i="3"/>
  <c r="BY129" i="3"/>
  <c r="BY130" i="3"/>
  <c r="BY82" i="3"/>
  <c r="BY27" i="3"/>
  <c r="BZ27" i="3"/>
  <c r="BY28" i="3"/>
  <c r="BZ28" i="3"/>
  <c r="BY29" i="3"/>
  <c r="BZ29" i="3"/>
  <c r="BY30" i="3"/>
  <c r="BZ30" i="3"/>
  <c r="BY32" i="3"/>
  <c r="BZ32" i="3"/>
  <c r="BY33" i="3"/>
  <c r="BZ33" i="3"/>
  <c r="BY34" i="3"/>
  <c r="BZ34" i="3"/>
  <c r="BY35" i="3"/>
  <c r="BZ35" i="3"/>
  <c r="BY37" i="3"/>
  <c r="BZ37" i="3"/>
  <c r="BY39" i="3"/>
  <c r="BZ39" i="3"/>
  <c r="BY40" i="3"/>
  <c r="BZ40" i="3"/>
  <c r="BY41" i="3"/>
  <c r="BZ41" i="3"/>
  <c r="BY42" i="3"/>
  <c r="BZ42" i="3"/>
  <c r="BY43" i="3"/>
  <c r="BZ43" i="3"/>
  <c r="BY44" i="3"/>
  <c r="BZ44" i="3"/>
  <c r="BY45" i="3"/>
  <c r="BZ45" i="3"/>
  <c r="BY46" i="3"/>
  <c r="BZ46" i="3"/>
  <c r="BY47" i="3"/>
  <c r="BZ47" i="3"/>
  <c r="BY48" i="3"/>
  <c r="BZ48" i="3"/>
  <c r="BY49" i="3"/>
  <c r="BZ49" i="3"/>
  <c r="BY50" i="3"/>
  <c r="BZ50" i="3"/>
  <c r="BY51" i="3"/>
  <c r="BZ51" i="3"/>
  <c r="BY52" i="3"/>
  <c r="BZ52" i="3"/>
  <c r="BY53" i="3"/>
  <c r="BZ53" i="3"/>
  <c r="BY54" i="3"/>
  <c r="BZ54" i="3"/>
  <c r="BY55" i="3"/>
  <c r="BZ55" i="3"/>
  <c r="BY56" i="3"/>
  <c r="BZ56" i="3"/>
  <c r="BY57" i="3"/>
  <c r="BZ57" i="3"/>
  <c r="BY59" i="3"/>
  <c r="BZ59" i="3"/>
  <c r="BY60" i="3"/>
  <c r="BZ60" i="3"/>
  <c r="BY61" i="3"/>
  <c r="BZ61" i="3"/>
  <c r="BY63" i="3"/>
  <c r="BZ63" i="3"/>
  <c r="BY64" i="3"/>
  <c r="BZ64" i="3"/>
  <c r="BY65" i="3"/>
  <c r="BZ65" i="3"/>
  <c r="BY66" i="3"/>
  <c r="BZ66" i="3"/>
  <c r="BY67" i="3"/>
  <c r="BZ67" i="3"/>
  <c r="BY69" i="3"/>
  <c r="BZ69" i="3"/>
  <c r="BY70" i="3"/>
  <c r="BZ70" i="3"/>
  <c r="BY71" i="3"/>
  <c r="BZ71" i="3"/>
  <c r="BY72" i="3"/>
  <c r="BZ72" i="3"/>
  <c r="BY73" i="3"/>
  <c r="BZ73" i="3"/>
  <c r="BY74" i="3"/>
  <c r="BZ74" i="3"/>
  <c r="BY75" i="3"/>
  <c r="BZ75" i="3"/>
  <c r="BY76" i="3"/>
  <c r="BZ76" i="3"/>
  <c r="BY77" i="3"/>
  <c r="BZ77" i="3"/>
  <c r="BY78" i="3"/>
  <c r="BZ78" i="3"/>
  <c r="BY79" i="3"/>
  <c r="BZ79" i="3"/>
  <c r="BZ26" i="3"/>
  <c r="BY26" i="3"/>
  <c r="BY5" i="3"/>
  <c r="BZ5" i="3"/>
  <c r="BY6" i="3"/>
  <c r="BZ6" i="3"/>
  <c r="BY7" i="3"/>
  <c r="BZ7" i="3"/>
  <c r="BY8" i="3"/>
  <c r="BZ8" i="3"/>
  <c r="BY9" i="3"/>
  <c r="BZ9" i="3"/>
  <c r="BY10" i="3"/>
  <c r="BZ10" i="3"/>
  <c r="BY11" i="3"/>
  <c r="BZ11" i="3"/>
  <c r="BY12" i="3"/>
  <c r="BZ12" i="3"/>
  <c r="BY13" i="3"/>
  <c r="BZ13" i="3"/>
  <c r="BY14" i="3"/>
  <c r="BZ14" i="3"/>
  <c r="BY15" i="3"/>
  <c r="BZ15" i="3"/>
  <c r="BY16" i="3"/>
  <c r="BZ16" i="3"/>
  <c r="BY17" i="3"/>
  <c r="BZ17" i="3"/>
  <c r="BY18" i="3"/>
  <c r="BZ18" i="3"/>
  <c r="BY19" i="3"/>
  <c r="BZ19" i="3"/>
  <c r="BY20" i="3"/>
  <c r="BZ20" i="3"/>
  <c r="BY21" i="3"/>
  <c r="BZ21" i="3"/>
  <c r="BY22" i="3"/>
  <c r="BZ22" i="3"/>
  <c r="BY23" i="3"/>
  <c r="BZ23" i="3"/>
  <c r="BZ4" i="3"/>
  <c r="BY4" i="3"/>
  <c r="BP35" i="3"/>
  <c r="BQ35" i="3"/>
  <c r="BJ27" i="3"/>
  <c r="BK27" i="3"/>
  <c r="BL27" i="3"/>
  <c r="BM27" i="3"/>
  <c r="BN27" i="3"/>
  <c r="BO27" i="3"/>
  <c r="BP27" i="3"/>
  <c r="BQ27" i="3"/>
  <c r="BJ28" i="3"/>
  <c r="BK28" i="3"/>
  <c r="BL28" i="3"/>
  <c r="BM28" i="3"/>
  <c r="BN28" i="3"/>
  <c r="BO28" i="3"/>
  <c r="BP28" i="3"/>
  <c r="BQ28" i="3"/>
  <c r="BJ29" i="3"/>
  <c r="BK29" i="3"/>
  <c r="BL29" i="3"/>
  <c r="BM29" i="3"/>
  <c r="BN29" i="3"/>
  <c r="BO29" i="3"/>
  <c r="BP29" i="3"/>
  <c r="BQ29" i="3"/>
  <c r="BJ30" i="3"/>
  <c r="BK30" i="3"/>
  <c r="BL30" i="3"/>
  <c r="BM30" i="3"/>
  <c r="BN30" i="3"/>
  <c r="BO30" i="3"/>
  <c r="BP30" i="3"/>
  <c r="BQ30" i="3"/>
  <c r="BJ32" i="3"/>
  <c r="BK32" i="3"/>
  <c r="BL32" i="3"/>
  <c r="BM32" i="3"/>
  <c r="BN32" i="3"/>
  <c r="BO32" i="3"/>
  <c r="BP32" i="3"/>
  <c r="BQ32" i="3"/>
  <c r="BJ33" i="3"/>
  <c r="BK33" i="3"/>
  <c r="BL33" i="3"/>
  <c r="BM33" i="3"/>
  <c r="BN33" i="3"/>
  <c r="BO33" i="3"/>
  <c r="BP33" i="3"/>
  <c r="BQ33" i="3"/>
  <c r="BJ34" i="3"/>
  <c r="BK34" i="3"/>
  <c r="BL34" i="3"/>
  <c r="BM34" i="3"/>
  <c r="BN34" i="3"/>
  <c r="BO34" i="3"/>
  <c r="BP34" i="3"/>
  <c r="BQ34" i="3"/>
  <c r="BJ35" i="3"/>
  <c r="BK35" i="3"/>
  <c r="BL35" i="3"/>
  <c r="BM35" i="3"/>
  <c r="BN35" i="3"/>
  <c r="BO35" i="3"/>
  <c r="BJ37" i="3"/>
  <c r="BK37" i="3"/>
  <c r="BL37" i="3"/>
  <c r="BM37" i="3"/>
  <c r="BN37" i="3"/>
  <c r="BO37" i="3"/>
  <c r="BP37" i="3"/>
  <c r="BQ37" i="3"/>
  <c r="BJ38" i="3"/>
  <c r="BK38" i="3"/>
  <c r="BL38" i="3"/>
  <c r="BM38" i="3"/>
  <c r="BJ39" i="3"/>
  <c r="BK39" i="3"/>
  <c r="BL39" i="3"/>
  <c r="BM39" i="3"/>
  <c r="BN39" i="3"/>
  <c r="BO39" i="3"/>
  <c r="BP39" i="3"/>
  <c r="BQ39" i="3"/>
  <c r="BJ40" i="3"/>
  <c r="BK40" i="3"/>
  <c r="BL40" i="3"/>
  <c r="BM40" i="3"/>
  <c r="BN40" i="3"/>
  <c r="BO40" i="3"/>
  <c r="BP40" i="3"/>
  <c r="BQ40" i="3"/>
  <c r="BJ41" i="3"/>
  <c r="BK41" i="3"/>
  <c r="BL41" i="3"/>
  <c r="BM41" i="3"/>
  <c r="BN41" i="3"/>
  <c r="BO41" i="3"/>
  <c r="BP41" i="3"/>
  <c r="BQ41" i="3"/>
  <c r="BJ42" i="3"/>
  <c r="BK42" i="3"/>
  <c r="BL42" i="3"/>
  <c r="BM42" i="3"/>
  <c r="BN42" i="3"/>
  <c r="BO42" i="3"/>
  <c r="BP42" i="3"/>
  <c r="BQ42" i="3"/>
  <c r="BJ43" i="3"/>
  <c r="BK43" i="3"/>
  <c r="BL43" i="3"/>
  <c r="BM43" i="3"/>
  <c r="BN43" i="3"/>
  <c r="BO43" i="3"/>
  <c r="BP43" i="3"/>
  <c r="BQ43" i="3"/>
  <c r="BJ44" i="3"/>
  <c r="BK44" i="3"/>
  <c r="BL44" i="3"/>
  <c r="BM44" i="3"/>
  <c r="BN44" i="3"/>
  <c r="BO44" i="3"/>
  <c r="BP44" i="3"/>
  <c r="BQ44" i="3"/>
  <c r="BJ45" i="3"/>
  <c r="BK45" i="3"/>
  <c r="BL45" i="3"/>
  <c r="BM45" i="3"/>
  <c r="BN45" i="3"/>
  <c r="BO45" i="3"/>
  <c r="BP45" i="3"/>
  <c r="BQ45" i="3"/>
  <c r="BJ46" i="3"/>
  <c r="BK46" i="3"/>
  <c r="BL46" i="3"/>
  <c r="BM46" i="3"/>
  <c r="BN46" i="3"/>
  <c r="BO46" i="3"/>
  <c r="BP46" i="3"/>
  <c r="BQ46" i="3"/>
  <c r="BJ47" i="3"/>
  <c r="BK47" i="3"/>
  <c r="BL47" i="3"/>
  <c r="BM47" i="3"/>
  <c r="BN47" i="3"/>
  <c r="BO47" i="3"/>
  <c r="BP47" i="3"/>
  <c r="BQ47" i="3"/>
  <c r="BJ48" i="3"/>
  <c r="BK48" i="3"/>
  <c r="BL48" i="3"/>
  <c r="BM48" i="3"/>
  <c r="BN48" i="3"/>
  <c r="BO48" i="3"/>
  <c r="BP48" i="3"/>
  <c r="BQ48" i="3"/>
  <c r="BJ49" i="3"/>
  <c r="BK49" i="3"/>
  <c r="BL49" i="3"/>
  <c r="BM49" i="3"/>
  <c r="BN49" i="3"/>
  <c r="BO49" i="3"/>
  <c r="BP49" i="3"/>
  <c r="BQ49" i="3"/>
  <c r="BJ50" i="3"/>
  <c r="BK50" i="3"/>
  <c r="BL50" i="3"/>
  <c r="BM50" i="3"/>
  <c r="BN50" i="3"/>
  <c r="BO50" i="3"/>
  <c r="BP50" i="3"/>
  <c r="BQ50" i="3"/>
  <c r="BJ51" i="3"/>
  <c r="BK51" i="3"/>
  <c r="BL51" i="3"/>
  <c r="BM51" i="3"/>
  <c r="BN51" i="3"/>
  <c r="BO51" i="3"/>
  <c r="BP51" i="3"/>
  <c r="BQ51" i="3"/>
  <c r="BJ52" i="3"/>
  <c r="BK52" i="3"/>
  <c r="BL52" i="3"/>
  <c r="BM52" i="3"/>
  <c r="BN52" i="3"/>
  <c r="BO52" i="3"/>
  <c r="BP52" i="3"/>
  <c r="BQ52" i="3"/>
  <c r="BJ53" i="3"/>
  <c r="BK53" i="3"/>
  <c r="BL53" i="3"/>
  <c r="BM53" i="3"/>
  <c r="BN53" i="3"/>
  <c r="BO53" i="3"/>
  <c r="BP53" i="3"/>
  <c r="BQ53" i="3"/>
  <c r="BJ54" i="3"/>
  <c r="BK54" i="3"/>
  <c r="BL54" i="3"/>
  <c r="BM54" i="3"/>
  <c r="BN54" i="3"/>
  <c r="BO54" i="3"/>
  <c r="BP54" i="3"/>
  <c r="BQ54" i="3"/>
  <c r="BJ55" i="3"/>
  <c r="BK55" i="3"/>
  <c r="BL55" i="3"/>
  <c r="BM55" i="3"/>
  <c r="BN55" i="3"/>
  <c r="BO55" i="3"/>
  <c r="BP55" i="3"/>
  <c r="BQ55" i="3"/>
  <c r="BJ56" i="3"/>
  <c r="BN56" i="3"/>
  <c r="BO56" i="3"/>
  <c r="BP56" i="3"/>
  <c r="BQ56" i="3"/>
  <c r="BJ57" i="3"/>
  <c r="BK57" i="3"/>
  <c r="BL57" i="3"/>
  <c r="BM57" i="3"/>
  <c r="BN57" i="3"/>
  <c r="BO57" i="3"/>
  <c r="BP57" i="3"/>
  <c r="BQ57" i="3"/>
  <c r="BN58" i="3"/>
  <c r="BO58" i="3"/>
  <c r="BJ59" i="3"/>
  <c r="BK59" i="3"/>
  <c r="BL59" i="3"/>
  <c r="BM59" i="3"/>
  <c r="BN59" i="3"/>
  <c r="BO59" i="3"/>
  <c r="BP59" i="3"/>
  <c r="BQ59" i="3"/>
  <c r="BJ60" i="3"/>
  <c r="BK60" i="3"/>
  <c r="BL60" i="3"/>
  <c r="BM60" i="3"/>
  <c r="BN60" i="3"/>
  <c r="BO60" i="3"/>
  <c r="BP60" i="3"/>
  <c r="BQ60" i="3"/>
  <c r="BJ61" i="3"/>
  <c r="BK61" i="3"/>
  <c r="BL61" i="3"/>
  <c r="BM61" i="3"/>
  <c r="BN61" i="3"/>
  <c r="BO61" i="3"/>
  <c r="BP61" i="3"/>
  <c r="BQ61" i="3"/>
  <c r="BJ63" i="3"/>
  <c r="BK63" i="3"/>
  <c r="BL63" i="3"/>
  <c r="BM63" i="3"/>
  <c r="BN63" i="3"/>
  <c r="BO63" i="3"/>
  <c r="BP63" i="3"/>
  <c r="BQ63" i="3"/>
  <c r="BJ64" i="3"/>
  <c r="BK64" i="3"/>
  <c r="BL64" i="3"/>
  <c r="BM64" i="3"/>
  <c r="BN64" i="3"/>
  <c r="BO64" i="3"/>
  <c r="BP64" i="3"/>
  <c r="BQ64" i="3"/>
  <c r="BJ65" i="3"/>
  <c r="BK65" i="3"/>
  <c r="BL65" i="3"/>
  <c r="BM65" i="3"/>
  <c r="BN65" i="3"/>
  <c r="BO65" i="3"/>
  <c r="BP65" i="3"/>
  <c r="BQ65" i="3"/>
  <c r="BJ66" i="3"/>
  <c r="BK66" i="3"/>
  <c r="BL66" i="3"/>
  <c r="BM66" i="3"/>
  <c r="BN66" i="3"/>
  <c r="BO66" i="3"/>
  <c r="BP66" i="3"/>
  <c r="BQ66" i="3"/>
  <c r="BJ67" i="3"/>
  <c r="BK67" i="3"/>
  <c r="BL67" i="3"/>
  <c r="BM67" i="3"/>
  <c r="BN67" i="3"/>
  <c r="BO67" i="3"/>
  <c r="BP67" i="3"/>
  <c r="BQ67" i="3"/>
  <c r="BJ68" i="3"/>
  <c r="BN68" i="3"/>
  <c r="BO68" i="3"/>
  <c r="BJ69" i="3"/>
  <c r="BK69" i="3"/>
  <c r="BL69" i="3"/>
  <c r="BM69" i="3"/>
  <c r="BN69" i="3"/>
  <c r="BO69" i="3"/>
  <c r="BP69" i="3"/>
  <c r="BQ69" i="3"/>
  <c r="BJ70" i="3"/>
  <c r="BK70" i="3"/>
  <c r="BL70" i="3"/>
  <c r="BM70" i="3"/>
  <c r="BN70" i="3"/>
  <c r="BO70" i="3"/>
  <c r="BP70" i="3"/>
  <c r="BQ70" i="3"/>
  <c r="BJ71" i="3"/>
  <c r="BK71" i="3"/>
  <c r="BL71" i="3"/>
  <c r="BM71" i="3"/>
  <c r="BN71" i="3"/>
  <c r="BO71" i="3"/>
  <c r="BP71" i="3"/>
  <c r="BQ71" i="3"/>
  <c r="BJ72" i="3"/>
  <c r="BK72" i="3"/>
  <c r="BL72" i="3"/>
  <c r="BM72" i="3"/>
  <c r="BN72" i="3"/>
  <c r="BO72" i="3"/>
  <c r="BP72" i="3"/>
  <c r="BQ72" i="3"/>
  <c r="BJ73" i="3"/>
  <c r="BK73" i="3"/>
  <c r="BL73" i="3"/>
  <c r="BM73" i="3"/>
  <c r="BN73" i="3"/>
  <c r="BO73" i="3"/>
  <c r="BP73" i="3"/>
  <c r="BQ73" i="3"/>
  <c r="BJ74" i="3"/>
  <c r="BK74" i="3"/>
  <c r="BL74" i="3"/>
  <c r="BM74" i="3"/>
  <c r="BN74" i="3"/>
  <c r="BO74" i="3"/>
  <c r="BJ75" i="3"/>
  <c r="BK75" i="3"/>
  <c r="BL75" i="3"/>
  <c r="BM75" i="3"/>
  <c r="BN75" i="3"/>
  <c r="BO75" i="3"/>
  <c r="BP75" i="3"/>
  <c r="BQ75" i="3"/>
  <c r="BJ76" i="3"/>
  <c r="BK76" i="3"/>
  <c r="BL76" i="3"/>
  <c r="BM76" i="3"/>
  <c r="BN76" i="3"/>
  <c r="BO76" i="3"/>
  <c r="BP76" i="3"/>
  <c r="BQ76" i="3"/>
  <c r="BJ77" i="3"/>
  <c r="BK77" i="3"/>
  <c r="BL77" i="3"/>
  <c r="BM77" i="3"/>
  <c r="BN77" i="3"/>
  <c r="BO77" i="3"/>
  <c r="BP77" i="3"/>
  <c r="BQ77" i="3"/>
  <c r="BN78" i="3"/>
  <c r="BO78" i="3"/>
  <c r="BJ79" i="3"/>
  <c r="BK79" i="3"/>
  <c r="BL79" i="3"/>
  <c r="BM79" i="3"/>
  <c r="BN79" i="3"/>
  <c r="BO79" i="3"/>
  <c r="BP79" i="3"/>
  <c r="BQ79" i="3"/>
  <c r="BQ26" i="3"/>
  <c r="BP26" i="3"/>
  <c r="BO26" i="3"/>
  <c r="BN26" i="3"/>
  <c r="BM26" i="3"/>
  <c r="BL26" i="3"/>
  <c r="BK26" i="3"/>
  <c r="BJ26" i="3"/>
  <c r="BJ5" i="3"/>
  <c r="BK5" i="3"/>
  <c r="BL5" i="3"/>
  <c r="BM5" i="3"/>
  <c r="BN5" i="3"/>
  <c r="BO5" i="3"/>
  <c r="BP5" i="3"/>
  <c r="BQ5" i="3"/>
  <c r="BJ6" i="3"/>
  <c r="BK6" i="3"/>
  <c r="BL6" i="3"/>
  <c r="BM6" i="3"/>
  <c r="BN6" i="3"/>
  <c r="BO6" i="3"/>
  <c r="BP6" i="3"/>
  <c r="BQ6" i="3"/>
  <c r="BJ7" i="3"/>
  <c r="BK7" i="3"/>
  <c r="BL7" i="3"/>
  <c r="BM7" i="3"/>
  <c r="BN7" i="3"/>
  <c r="BO7" i="3"/>
  <c r="BP7" i="3"/>
  <c r="BQ7" i="3"/>
  <c r="BJ8" i="3"/>
  <c r="BK8" i="3"/>
  <c r="BL8" i="3"/>
  <c r="BM8" i="3"/>
  <c r="BN8" i="3"/>
  <c r="BO8" i="3"/>
  <c r="BP8" i="3"/>
  <c r="BQ8" i="3"/>
  <c r="BJ9" i="3"/>
  <c r="BK9" i="3"/>
  <c r="BL9" i="3"/>
  <c r="BM9" i="3"/>
  <c r="BN9" i="3"/>
  <c r="BO9" i="3"/>
  <c r="BP9" i="3"/>
  <c r="BQ9" i="3"/>
  <c r="BJ10" i="3"/>
  <c r="BN10" i="3"/>
  <c r="BO10" i="3"/>
  <c r="BJ11" i="3"/>
  <c r="BK11" i="3"/>
  <c r="BL11" i="3"/>
  <c r="BM11" i="3"/>
  <c r="BN11" i="3"/>
  <c r="BO11" i="3"/>
  <c r="BP11" i="3"/>
  <c r="BQ11" i="3"/>
  <c r="BJ12" i="3"/>
  <c r="BK12" i="3"/>
  <c r="BL12" i="3"/>
  <c r="BM12" i="3"/>
  <c r="BN12" i="3"/>
  <c r="BO12" i="3"/>
  <c r="BP12" i="3"/>
  <c r="BQ12" i="3"/>
  <c r="BJ13" i="3"/>
  <c r="BK13" i="3"/>
  <c r="BL13" i="3"/>
  <c r="BM13" i="3"/>
  <c r="BN13" i="3"/>
  <c r="BO13" i="3"/>
  <c r="BP13" i="3"/>
  <c r="BQ13" i="3"/>
  <c r="BJ14" i="3"/>
  <c r="BK14" i="3"/>
  <c r="BL14" i="3"/>
  <c r="BM14" i="3"/>
  <c r="BN14" i="3"/>
  <c r="BO14" i="3"/>
  <c r="BP14" i="3"/>
  <c r="BQ14" i="3"/>
  <c r="BL16" i="3"/>
  <c r="BN16" i="3"/>
  <c r="BO16" i="3"/>
  <c r="BP16" i="3"/>
  <c r="BQ16" i="3"/>
  <c r="BJ17" i="3"/>
  <c r="BK17" i="3"/>
  <c r="BL17" i="3"/>
  <c r="BM17" i="3"/>
  <c r="BN17" i="3"/>
  <c r="BO17" i="3"/>
  <c r="BP17" i="3"/>
  <c r="BQ17" i="3"/>
  <c r="BJ18" i="3"/>
  <c r="BK18" i="3"/>
  <c r="BL18" i="3"/>
  <c r="BN18" i="3"/>
  <c r="BO18" i="3"/>
  <c r="BJ19" i="3"/>
  <c r="BN19" i="3"/>
  <c r="BO19" i="3"/>
  <c r="BP19" i="3"/>
  <c r="BQ19" i="3"/>
  <c r="BJ20" i="3"/>
  <c r="BK20" i="3"/>
  <c r="BL20" i="3"/>
  <c r="BM20" i="3"/>
  <c r="BN20" i="3"/>
  <c r="BO20" i="3"/>
  <c r="BP20" i="3"/>
  <c r="BQ20" i="3"/>
  <c r="BJ21" i="3"/>
  <c r="BL21" i="3"/>
  <c r="BN21" i="3"/>
  <c r="BO21" i="3"/>
  <c r="BP21" i="3"/>
  <c r="BQ21" i="3"/>
  <c r="BN22" i="3"/>
  <c r="BJ23" i="3"/>
  <c r="BK23" i="3"/>
  <c r="BL23" i="3"/>
  <c r="BM23" i="3"/>
  <c r="BN23" i="3"/>
  <c r="BO23" i="3"/>
  <c r="BP23" i="3"/>
  <c r="BQ23" i="3"/>
  <c r="BQ4" i="3"/>
  <c r="BP4" i="3"/>
  <c r="BO4" i="3"/>
  <c r="BN4" i="3"/>
  <c r="BM4" i="3"/>
  <c r="BL4" i="3"/>
  <c r="BK4" i="3"/>
  <c r="BJ4" i="3"/>
  <c r="AU26" i="3"/>
  <c r="AV26" i="3"/>
  <c r="AU27" i="3"/>
  <c r="AV27" i="3"/>
  <c r="AU28" i="3"/>
  <c r="AV28" i="3"/>
  <c r="AU29" i="3"/>
  <c r="AV29" i="3"/>
  <c r="AU30" i="3"/>
  <c r="AV30" i="3"/>
  <c r="AU31" i="3"/>
  <c r="AV31" i="3"/>
  <c r="AU32" i="3"/>
  <c r="AV32" i="3"/>
  <c r="AU33" i="3"/>
  <c r="AV33" i="3"/>
  <c r="AU34" i="3"/>
  <c r="AV34" i="3"/>
  <c r="AU35" i="3"/>
  <c r="AV35" i="3"/>
  <c r="AU36" i="3"/>
  <c r="AV36" i="3"/>
  <c r="AU37" i="3"/>
  <c r="AV37" i="3"/>
  <c r="AU39" i="3"/>
  <c r="AV39" i="3"/>
  <c r="AU40" i="3"/>
  <c r="AV40" i="3"/>
  <c r="AU41" i="3"/>
  <c r="AV41" i="3"/>
  <c r="AU42" i="3"/>
  <c r="AV42" i="3"/>
  <c r="AU43" i="3"/>
  <c r="AV43" i="3"/>
  <c r="AU44" i="3"/>
  <c r="AV44" i="3"/>
  <c r="AU45" i="3"/>
  <c r="AV45" i="3"/>
  <c r="AU46" i="3"/>
  <c r="AV46" i="3"/>
  <c r="AU47" i="3"/>
  <c r="AV47" i="3"/>
  <c r="AU48" i="3"/>
  <c r="AV48" i="3"/>
  <c r="AU49" i="3"/>
  <c r="AV49" i="3"/>
  <c r="AU50" i="3"/>
  <c r="AV50" i="3"/>
  <c r="AU51" i="3"/>
  <c r="AV51" i="3"/>
  <c r="AU52" i="3"/>
  <c r="AV52" i="3"/>
  <c r="AU53" i="3"/>
  <c r="AV53" i="3"/>
  <c r="AU54" i="3"/>
  <c r="AV54" i="3"/>
  <c r="AU55" i="3"/>
  <c r="AV55" i="3"/>
  <c r="AU56" i="3"/>
  <c r="AV56" i="3"/>
  <c r="AU57" i="3"/>
  <c r="AV57" i="3"/>
  <c r="AU58" i="3"/>
  <c r="AV58" i="3"/>
  <c r="AU59" i="3"/>
  <c r="AV59" i="3"/>
  <c r="AU60" i="3"/>
  <c r="AV60" i="3"/>
  <c r="AU61" i="3"/>
  <c r="AV61" i="3"/>
  <c r="AU62" i="3"/>
  <c r="AV62" i="3"/>
  <c r="AU63" i="3"/>
  <c r="AV63" i="3"/>
  <c r="AU64" i="3"/>
  <c r="AV64" i="3"/>
  <c r="AU65" i="3"/>
  <c r="AV65" i="3"/>
  <c r="AU66" i="3"/>
  <c r="AV66" i="3"/>
  <c r="AU67" i="3"/>
  <c r="AV67" i="3"/>
  <c r="AU69" i="3"/>
  <c r="AV69" i="3"/>
  <c r="AU70" i="3"/>
  <c r="AV70" i="3"/>
  <c r="AU71" i="3"/>
  <c r="AV71" i="3"/>
  <c r="AU72" i="3"/>
  <c r="AV72" i="3"/>
  <c r="AU73" i="3"/>
  <c r="AV73" i="3"/>
  <c r="AU74" i="3"/>
  <c r="AV74" i="3"/>
  <c r="AU75" i="3"/>
  <c r="AV75" i="3"/>
  <c r="AU76" i="3"/>
  <c r="AV76" i="3"/>
  <c r="AU77" i="3"/>
  <c r="AV77" i="3"/>
  <c r="AU78" i="3"/>
  <c r="AV78" i="3"/>
  <c r="AU79" i="3"/>
  <c r="AV79" i="3"/>
  <c r="AU80" i="3"/>
  <c r="AV80" i="3"/>
  <c r="AV25" i="3"/>
  <c r="AU25" i="3"/>
  <c r="AU5" i="3"/>
  <c r="AV5" i="3"/>
  <c r="AU6" i="3"/>
  <c r="AV6" i="3"/>
  <c r="AU7" i="3"/>
  <c r="AV7" i="3"/>
  <c r="AU8" i="3"/>
  <c r="AV8" i="3"/>
  <c r="AU9" i="3"/>
  <c r="AV9" i="3"/>
  <c r="AU10" i="3"/>
  <c r="AV10" i="3"/>
  <c r="AU11" i="3"/>
  <c r="AV11" i="3"/>
  <c r="AU12" i="3"/>
  <c r="AV12" i="3"/>
  <c r="AU13" i="3"/>
  <c r="AV13" i="3"/>
  <c r="AU14" i="3"/>
  <c r="AV14" i="3"/>
  <c r="AU15" i="3"/>
  <c r="AU16" i="3"/>
  <c r="AV16" i="3"/>
  <c r="AU17" i="3"/>
  <c r="AV17" i="3"/>
  <c r="AU18" i="3"/>
  <c r="AV18" i="3"/>
  <c r="AU19" i="3"/>
  <c r="AV19" i="3"/>
  <c r="AU20" i="3"/>
  <c r="AV20" i="3"/>
  <c r="AU21" i="3"/>
  <c r="AV21" i="3"/>
  <c r="AU22" i="3"/>
  <c r="AV22" i="3"/>
  <c r="AU23" i="3"/>
  <c r="AV23" i="3"/>
  <c r="AV4" i="3"/>
  <c r="AU4" i="3"/>
  <c r="AK27" i="3"/>
  <c r="AL27" i="3"/>
  <c r="AK28" i="3"/>
  <c r="AL28" i="3"/>
  <c r="AK29" i="3"/>
  <c r="AL29" i="3"/>
  <c r="AK30" i="3"/>
  <c r="AL30" i="3"/>
  <c r="AK31" i="3"/>
  <c r="AL31" i="3"/>
  <c r="AK32" i="3"/>
  <c r="AL32" i="3"/>
  <c r="AK33" i="3"/>
  <c r="AL33" i="3"/>
  <c r="AK34" i="3"/>
  <c r="AL34" i="3"/>
  <c r="AK35" i="3"/>
  <c r="AL35" i="3"/>
  <c r="AK37" i="3"/>
  <c r="AL37" i="3"/>
  <c r="AK39" i="3"/>
  <c r="AL39" i="3"/>
  <c r="AK40" i="3"/>
  <c r="AL40" i="3"/>
  <c r="AK41" i="3"/>
  <c r="AL41" i="3"/>
  <c r="AK42" i="3"/>
  <c r="AL42" i="3"/>
  <c r="AK43" i="3"/>
  <c r="AL43" i="3"/>
  <c r="AK44" i="3"/>
  <c r="AL44" i="3"/>
  <c r="AK45" i="3"/>
  <c r="AL45" i="3"/>
  <c r="AK46" i="3"/>
  <c r="AL46" i="3"/>
  <c r="AK47" i="3"/>
  <c r="AL47" i="3"/>
  <c r="AK48" i="3"/>
  <c r="AL48" i="3"/>
  <c r="AK49" i="3"/>
  <c r="AL49" i="3"/>
  <c r="AK50" i="3"/>
  <c r="AL50" i="3"/>
  <c r="AK51" i="3"/>
  <c r="AL51" i="3"/>
  <c r="AK52" i="3"/>
  <c r="AL52" i="3"/>
  <c r="AK53" i="3"/>
  <c r="AL53" i="3"/>
  <c r="AK54" i="3"/>
  <c r="AL54" i="3"/>
  <c r="AK55" i="3"/>
  <c r="AL55" i="3"/>
  <c r="AK56" i="3"/>
  <c r="AL56" i="3"/>
  <c r="AK57" i="3"/>
  <c r="AL57" i="3"/>
  <c r="AK59" i="3"/>
  <c r="AL59" i="3"/>
  <c r="AK60" i="3"/>
  <c r="AL60" i="3"/>
  <c r="AK61" i="3"/>
  <c r="AL61" i="3"/>
  <c r="AK63" i="3"/>
  <c r="AL63" i="3"/>
  <c r="AK64" i="3"/>
  <c r="AL64" i="3"/>
  <c r="AK65" i="3"/>
  <c r="AL65" i="3"/>
  <c r="AK66" i="3"/>
  <c r="AL66" i="3"/>
  <c r="AK67" i="3"/>
  <c r="AL67" i="3"/>
  <c r="AK69" i="3"/>
  <c r="AL69" i="3"/>
  <c r="AK70" i="3"/>
  <c r="AL70" i="3"/>
  <c r="AK71" i="3"/>
  <c r="AL71" i="3"/>
  <c r="AK72" i="3"/>
  <c r="AL72" i="3"/>
  <c r="AK73" i="3"/>
  <c r="AL73" i="3"/>
  <c r="AK74" i="3"/>
  <c r="AL74" i="3"/>
  <c r="AK75" i="3"/>
  <c r="AL75" i="3"/>
  <c r="AK76" i="3"/>
  <c r="AL76" i="3"/>
  <c r="AK77" i="3"/>
  <c r="AL77" i="3"/>
  <c r="AK78" i="3"/>
  <c r="AL78" i="3"/>
  <c r="AK79" i="3"/>
  <c r="AL79" i="3"/>
  <c r="AL26" i="3"/>
  <c r="AK26" i="3"/>
  <c r="AK5" i="3"/>
  <c r="AL5" i="3"/>
  <c r="AK6" i="3"/>
  <c r="AL6" i="3"/>
  <c r="AK7" i="3"/>
  <c r="AL7" i="3"/>
  <c r="AK8" i="3"/>
  <c r="AL8" i="3"/>
  <c r="AK9" i="3"/>
  <c r="AL9" i="3"/>
  <c r="AK10" i="3"/>
  <c r="AL10" i="3"/>
  <c r="AK11" i="3"/>
  <c r="AL11" i="3"/>
  <c r="AK12" i="3"/>
  <c r="AL12" i="3"/>
  <c r="AK13" i="3"/>
  <c r="AL13" i="3"/>
  <c r="AK14" i="3"/>
  <c r="AL14" i="3"/>
  <c r="AK15" i="3"/>
  <c r="AL15" i="3"/>
  <c r="AK16" i="3"/>
  <c r="AL16" i="3"/>
  <c r="AK17" i="3"/>
  <c r="AL17" i="3"/>
  <c r="AK18" i="3"/>
  <c r="AL18" i="3"/>
  <c r="AK19" i="3"/>
  <c r="AL19" i="3"/>
  <c r="AK20" i="3"/>
  <c r="AL20" i="3"/>
  <c r="AK21" i="3"/>
  <c r="AL21" i="3"/>
  <c r="AK22" i="3"/>
  <c r="AL22" i="3"/>
  <c r="AK23" i="3"/>
  <c r="AL23" i="3"/>
  <c r="AL4" i="3"/>
  <c r="AK4" i="3"/>
  <c r="AC83" i="3"/>
  <c r="AD83" i="3"/>
  <c r="AC85" i="3"/>
  <c r="AD85" i="3"/>
  <c r="AC86" i="3"/>
  <c r="AD86" i="3"/>
  <c r="AC87" i="3"/>
  <c r="AD87" i="3"/>
  <c r="AC88" i="3"/>
  <c r="AC90" i="3"/>
  <c r="AD90" i="3"/>
  <c r="AC91" i="3"/>
  <c r="AD91" i="3"/>
  <c r="AC93" i="3"/>
  <c r="AC94" i="3"/>
  <c r="AD94" i="3"/>
  <c r="AC95" i="3"/>
  <c r="AD95" i="3"/>
  <c r="AC96" i="3"/>
  <c r="AD96" i="3"/>
  <c r="AC98" i="3"/>
  <c r="AD98" i="3"/>
  <c r="AC99" i="3"/>
  <c r="AD99" i="3"/>
  <c r="AC100" i="3"/>
  <c r="AD100" i="3"/>
  <c r="AC102" i="3"/>
  <c r="AD102" i="3"/>
  <c r="AC104" i="3"/>
  <c r="AD104" i="3"/>
  <c r="AC105" i="3"/>
  <c r="AC106" i="3"/>
  <c r="AD106" i="3"/>
  <c r="AC108" i="3"/>
  <c r="AD108" i="3"/>
  <c r="AC109" i="3"/>
  <c r="AD109" i="3"/>
  <c r="AC110" i="3"/>
  <c r="AD110" i="3"/>
  <c r="AC112" i="3"/>
  <c r="AD112" i="3"/>
  <c r="AC113" i="3"/>
  <c r="AD113" i="3"/>
  <c r="AC114" i="3"/>
  <c r="AC115" i="3"/>
  <c r="AD115" i="3"/>
  <c r="AC116" i="3"/>
  <c r="AC117" i="3"/>
  <c r="AD117" i="3"/>
  <c r="AC118" i="3"/>
  <c r="AD118" i="3"/>
  <c r="AC119" i="3"/>
  <c r="AD119" i="3"/>
  <c r="AC120" i="3"/>
  <c r="AD120" i="3"/>
  <c r="AC121" i="3"/>
  <c r="AD121" i="3"/>
  <c r="AC122" i="3"/>
  <c r="AD122" i="3"/>
  <c r="AC123" i="3"/>
  <c r="AD123" i="3"/>
  <c r="AC125" i="3"/>
  <c r="AC127" i="3"/>
  <c r="AC128" i="3"/>
  <c r="AD128" i="3"/>
  <c r="AC130" i="3"/>
  <c r="AD130" i="3"/>
  <c r="AD82" i="3"/>
  <c r="AC82" i="3"/>
  <c r="AC27" i="3"/>
  <c r="AD27" i="3"/>
  <c r="AC28" i="3"/>
  <c r="AD28" i="3"/>
  <c r="AC29" i="3"/>
  <c r="AD29" i="3"/>
  <c r="AC30" i="3"/>
  <c r="AD30" i="3"/>
  <c r="AC31" i="3"/>
  <c r="AD31" i="3"/>
  <c r="AC32" i="3"/>
  <c r="AD32" i="3"/>
  <c r="AC33" i="3"/>
  <c r="AD33" i="3"/>
  <c r="AC34" i="3"/>
  <c r="AD34" i="3"/>
  <c r="AC35" i="3"/>
  <c r="AD35" i="3"/>
  <c r="AC37" i="3"/>
  <c r="AD37" i="3"/>
  <c r="AC38" i="3"/>
  <c r="AD38" i="3"/>
  <c r="AC39" i="3"/>
  <c r="AD39" i="3"/>
  <c r="AC40" i="3"/>
  <c r="AD40" i="3"/>
  <c r="AC41" i="3"/>
  <c r="AD41" i="3"/>
  <c r="AC42" i="3"/>
  <c r="AD42" i="3"/>
  <c r="AC43" i="3"/>
  <c r="AD43" i="3"/>
  <c r="AC44" i="3"/>
  <c r="AD44" i="3"/>
  <c r="AC45" i="3"/>
  <c r="AD45" i="3"/>
  <c r="AC46" i="3"/>
  <c r="AD46" i="3"/>
  <c r="AC47" i="3"/>
  <c r="AD47" i="3"/>
  <c r="AC48" i="3"/>
  <c r="AD48" i="3"/>
  <c r="AC49" i="3"/>
  <c r="AD49" i="3"/>
  <c r="AC50" i="3"/>
  <c r="AD50" i="3"/>
  <c r="AC51" i="3"/>
  <c r="AD51" i="3"/>
  <c r="AC52" i="3"/>
  <c r="AD52" i="3"/>
  <c r="AC53" i="3"/>
  <c r="AD53" i="3"/>
  <c r="AC54" i="3"/>
  <c r="AD54" i="3"/>
  <c r="AC55" i="3"/>
  <c r="AD55" i="3"/>
  <c r="AC56" i="3"/>
  <c r="AD56" i="3"/>
  <c r="AC57" i="3"/>
  <c r="AD57" i="3"/>
  <c r="AC59" i="3"/>
  <c r="AD59" i="3"/>
  <c r="AC60" i="3"/>
  <c r="AD60" i="3"/>
  <c r="AC61" i="3"/>
  <c r="AD61" i="3"/>
  <c r="AC63" i="3"/>
  <c r="AD63" i="3"/>
  <c r="AC64" i="3"/>
  <c r="AD64" i="3"/>
  <c r="AC65" i="3"/>
  <c r="AD65" i="3"/>
  <c r="AC66" i="3"/>
  <c r="AD66" i="3"/>
  <c r="AC67" i="3"/>
  <c r="AD67" i="3"/>
  <c r="AC68" i="3"/>
  <c r="AD68" i="3"/>
  <c r="AC69" i="3"/>
  <c r="AD69" i="3"/>
  <c r="AC70" i="3"/>
  <c r="AD70" i="3"/>
  <c r="AC71" i="3"/>
  <c r="AD71" i="3"/>
  <c r="AC72" i="3"/>
  <c r="AD72" i="3"/>
  <c r="AC73" i="3"/>
  <c r="AD73" i="3"/>
  <c r="AC74" i="3"/>
  <c r="AD74" i="3"/>
  <c r="AC75" i="3"/>
  <c r="AD75" i="3"/>
  <c r="AC76" i="3"/>
  <c r="AD76" i="3"/>
  <c r="AC77" i="3"/>
  <c r="AC79" i="3"/>
  <c r="AD79" i="3"/>
  <c r="AD26" i="3"/>
  <c r="AC26" i="3"/>
  <c r="AC5" i="3"/>
  <c r="AD5" i="3"/>
  <c r="AC6" i="3"/>
  <c r="AD6" i="3"/>
  <c r="AC7" i="3"/>
  <c r="AD7" i="3"/>
  <c r="AC8" i="3"/>
  <c r="AD8" i="3"/>
  <c r="AC9" i="3"/>
  <c r="AD9" i="3"/>
  <c r="AC10" i="3"/>
  <c r="AD10" i="3"/>
  <c r="AC11" i="3"/>
  <c r="AD11" i="3"/>
  <c r="AC12" i="3"/>
  <c r="AD12" i="3"/>
  <c r="AC13" i="3"/>
  <c r="AD13" i="3"/>
  <c r="AC14" i="3"/>
  <c r="AD14" i="3"/>
  <c r="AC15" i="3"/>
  <c r="AD15" i="3"/>
  <c r="AC16" i="3"/>
  <c r="AD16" i="3"/>
  <c r="AC17" i="3"/>
  <c r="AD17" i="3"/>
  <c r="AC18" i="3"/>
  <c r="AD18" i="3"/>
  <c r="AC19" i="3"/>
  <c r="AD19" i="3"/>
  <c r="AC20" i="3"/>
  <c r="AD20" i="3"/>
  <c r="AC21" i="3"/>
  <c r="AC22" i="3"/>
  <c r="AD22" i="3"/>
  <c r="AC23" i="3"/>
  <c r="AD23" i="3"/>
  <c r="AD4" i="3"/>
  <c r="AC4" i="3"/>
  <c r="V83" i="3"/>
  <c r="W83" i="3"/>
  <c r="V85" i="3"/>
  <c r="W85" i="3"/>
  <c r="V86" i="3"/>
  <c r="W86" i="3"/>
  <c r="V87" i="3"/>
  <c r="W87" i="3"/>
  <c r="V88" i="3"/>
  <c r="W88" i="3"/>
  <c r="V90" i="3"/>
  <c r="W90" i="3"/>
  <c r="V91" i="3"/>
  <c r="W91" i="3"/>
  <c r="V92" i="3"/>
  <c r="W92" i="3"/>
  <c r="V93" i="3"/>
  <c r="W93" i="3"/>
  <c r="V94" i="3"/>
  <c r="W94" i="3"/>
  <c r="V95" i="3"/>
  <c r="W95" i="3"/>
  <c r="V96" i="3"/>
  <c r="W96" i="3"/>
  <c r="V98" i="3"/>
  <c r="W98" i="3"/>
  <c r="V99" i="3"/>
  <c r="W99" i="3"/>
  <c r="V100" i="3"/>
  <c r="W100" i="3"/>
  <c r="V102" i="3"/>
  <c r="W102" i="3"/>
  <c r="V104" i="3"/>
  <c r="W104" i="3"/>
  <c r="V106" i="3"/>
  <c r="W106" i="3"/>
  <c r="V108" i="3"/>
  <c r="W108" i="3"/>
  <c r="V109" i="3"/>
  <c r="W109" i="3"/>
  <c r="V110" i="3"/>
  <c r="V111" i="3"/>
  <c r="W111" i="3"/>
  <c r="V112" i="3"/>
  <c r="W112" i="3"/>
  <c r="V113" i="3"/>
  <c r="W113" i="3"/>
  <c r="V114" i="3"/>
  <c r="W114" i="3"/>
  <c r="V115" i="3"/>
  <c r="W115" i="3"/>
  <c r="V116" i="3"/>
  <c r="V117" i="3"/>
  <c r="W117" i="3"/>
  <c r="V118" i="3"/>
  <c r="W118" i="3"/>
  <c r="V119" i="3"/>
  <c r="W119" i="3"/>
  <c r="V121" i="3"/>
  <c r="W121" i="3"/>
  <c r="V123" i="3"/>
  <c r="W123" i="3"/>
  <c r="V125" i="3"/>
  <c r="W125" i="3"/>
  <c r="V128" i="3"/>
  <c r="W128" i="3"/>
  <c r="V130" i="3"/>
  <c r="W130" i="3"/>
  <c r="W82" i="3"/>
  <c r="V82" i="3"/>
  <c r="V27" i="3"/>
  <c r="W27" i="3"/>
  <c r="V28" i="3"/>
  <c r="W28" i="3"/>
  <c r="V29" i="3"/>
  <c r="W29" i="3"/>
  <c r="V30" i="3"/>
  <c r="W30" i="3"/>
  <c r="V31" i="3"/>
  <c r="W31" i="3"/>
  <c r="V32" i="3"/>
  <c r="W32" i="3"/>
  <c r="V33" i="3"/>
  <c r="W33" i="3"/>
  <c r="V34" i="3"/>
  <c r="W34" i="3"/>
  <c r="V35" i="3"/>
  <c r="W35" i="3"/>
  <c r="V36" i="3"/>
  <c r="W36" i="3"/>
  <c r="V37" i="3"/>
  <c r="W37" i="3"/>
  <c r="V38" i="3"/>
  <c r="W38" i="3"/>
  <c r="V39" i="3"/>
  <c r="W39" i="3"/>
  <c r="V40" i="3"/>
  <c r="W40" i="3"/>
  <c r="V41" i="3"/>
  <c r="W41" i="3"/>
  <c r="V42" i="3"/>
  <c r="W42" i="3"/>
  <c r="V43" i="3"/>
  <c r="W43" i="3"/>
  <c r="V44" i="3"/>
  <c r="W44" i="3"/>
  <c r="V45" i="3"/>
  <c r="W45" i="3"/>
  <c r="V46" i="3"/>
  <c r="W46" i="3"/>
  <c r="V47" i="3"/>
  <c r="W47" i="3"/>
  <c r="V48" i="3"/>
  <c r="W48" i="3"/>
  <c r="V49" i="3"/>
  <c r="W49" i="3"/>
  <c r="V50" i="3"/>
  <c r="W50" i="3"/>
  <c r="V51" i="3"/>
  <c r="W51" i="3"/>
  <c r="V52" i="3"/>
  <c r="W52" i="3"/>
  <c r="V53" i="3"/>
  <c r="W53" i="3"/>
  <c r="V54" i="3"/>
  <c r="W54" i="3"/>
  <c r="V55" i="3"/>
  <c r="W55" i="3"/>
  <c r="V56" i="3"/>
  <c r="W56" i="3"/>
  <c r="V57" i="3"/>
  <c r="W57" i="3"/>
  <c r="V59" i="3"/>
  <c r="W59" i="3"/>
  <c r="V60" i="3"/>
  <c r="W60" i="3"/>
  <c r="V61" i="3"/>
  <c r="W61" i="3"/>
  <c r="V62" i="3"/>
  <c r="W62" i="3"/>
  <c r="V63" i="3"/>
  <c r="W63" i="3"/>
  <c r="V64" i="3"/>
  <c r="W64" i="3"/>
  <c r="V65" i="3"/>
  <c r="W65" i="3"/>
  <c r="V66" i="3"/>
  <c r="W66" i="3"/>
  <c r="V67" i="3"/>
  <c r="W67" i="3"/>
  <c r="V68" i="3"/>
  <c r="W68" i="3"/>
  <c r="V69" i="3"/>
  <c r="W69" i="3"/>
  <c r="V70" i="3"/>
  <c r="W70" i="3"/>
  <c r="V71" i="3"/>
  <c r="W71" i="3"/>
  <c r="V72" i="3"/>
  <c r="W72" i="3"/>
  <c r="V73" i="3"/>
  <c r="W73" i="3"/>
  <c r="V74" i="3"/>
  <c r="W74" i="3"/>
  <c r="V75" i="3"/>
  <c r="W75" i="3"/>
  <c r="V76" i="3"/>
  <c r="W76" i="3"/>
  <c r="V77" i="3"/>
  <c r="W77" i="3"/>
  <c r="V78" i="3"/>
  <c r="W78" i="3"/>
  <c r="V79" i="3"/>
  <c r="W79" i="3"/>
  <c r="W26" i="3"/>
  <c r="V26" i="3"/>
  <c r="V5" i="3"/>
  <c r="W5" i="3"/>
  <c r="V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W4" i="3"/>
  <c r="V4" i="3"/>
  <c r="ID23" i="1" l="1"/>
  <c r="IC23" i="1"/>
  <c r="HR23" i="1"/>
  <c r="HQ23" i="1"/>
  <c r="HG23" i="1"/>
  <c r="HF23" i="1"/>
  <c r="GX23" i="1"/>
  <c r="GW23" i="1"/>
  <c r="FO23" i="1"/>
  <c r="FN23" i="1"/>
  <c r="FB23" i="1"/>
  <c r="FA23" i="1"/>
  <c r="DQ23" i="1"/>
  <c r="DP23" i="1"/>
  <c r="DJ23" i="1"/>
  <c r="DI23" i="1"/>
  <c r="DC23" i="1"/>
  <c r="DB23" i="1"/>
  <c r="BZ23" i="1"/>
  <c r="BY23" i="1"/>
  <c r="BX23" i="1"/>
  <c r="BW23" i="1"/>
  <c r="BV23" i="1"/>
  <c r="BU23" i="1"/>
  <c r="AJ23" i="1"/>
  <c r="AI23" i="1"/>
  <c r="ID80" i="1" l="1"/>
  <c r="IC80" i="1"/>
  <c r="HR80" i="1"/>
  <c r="HQ80" i="1"/>
  <c r="GF80" i="1"/>
  <c r="GE80" i="1"/>
  <c r="FO80" i="1"/>
  <c r="FN80" i="1"/>
  <c r="FB80" i="1"/>
  <c r="FA80" i="1"/>
  <c r="DJ80" i="1"/>
  <c r="DI80" i="1"/>
  <c r="CV80" i="1"/>
  <c r="CU80" i="1"/>
  <c r="BD80" i="1"/>
  <c r="BC80" i="1"/>
  <c r="ID79" i="1"/>
  <c r="IC79" i="1"/>
  <c r="HR79" i="1"/>
  <c r="HQ79" i="1"/>
  <c r="HG79" i="1"/>
  <c r="HF79" i="1"/>
  <c r="GX79" i="1"/>
  <c r="GW79" i="1"/>
  <c r="GN79" i="1"/>
  <c r="GM79" i="1"/>
  <c r="GF79" i="1"/>
  <c r="GE79" i="1"/>
  <c r="FO79" i="1"/>
  <c r="FN79" i="1"/>
  <c r="FB79" i="1"/>
  <c r="FA79" i="1"/>
  <c r="EM79" i="1"/>
  <c r="EL79" i="1"/>
  <c r="EF79" i="1"/>
  <c r="EE79" i="1"/>
  <c r="DX79" i="1"/>
  <c r="DW79" i="1"/>
  <c r="DQ79" i="1"/>
  <c r="DP79" i="1"/>
  <c r="DJ79" i="1"/>
  <c r="DI79" i="1"/>
  <c r="DC79" i="1"/>
  <c r="DB79" i="1"/>
  <c r="CV79" i="1"/>
  <c r="CU79" i="1"/>
  <c r="CK79" i="1"/>
  <c r="CJ79" i="1"/>
  <c r="BZ79" i="1"/>
  <c r="BY79" i="1"/>
  <c r="BX79" i="1"/>
  <c r="BW79" i="1"/>
  <c r="BV79" i="1"/>
  <c r="BU79" i="1"/>
  <c r="BD79" i="1"/>
  <c r="BC79" i="1"/>
  <c r="AS79" i="1"/>
  <c r="AR79" i="1"/>
  <c r="AJ79" i="1"/>
  <c r="AI79" i="1"/>
  <c r="AA79" i="1"/>
  <c r="Z79" i="1"/>
  <c r="ID78" i="1"/>
  <c r="IC78" i="1"/>
  <c r="HQ78" i="1"/>
  <c r="HF78" i="1"/>
  <c r="GN78" i="1"/>
  <c r="GM78" i="1"/>
  <c r="FO78" i="1"/>
  <c r="FN78" i="1"/>
  <c r="FB78" i="1"/>
  <c r="FA78" i="1"/>
  <c r="EL78" i="1"/>
  <c r="EE78" i="1"/>
  <c r="DW78" i="1"/>
  <c r="CV78" i="1"/>
  <c r="CU78" i="1"/>
  <c r="CK78" i="1"/>
  <c r="CJ78" i="1"/>
  <c r="BZ78" i="1"/>
  <c r="BY78" i="1"/>
  <c r="BD78" i="1"/>
  <c r="BC78" i="1"/>
  <c r="AS78" i="1"/>
  <c r="AR78" i="1"/>
  <c r="AA78" i="1"/>
  <c r="Z78" i="1"/>
  <c r="ID77" i="1"/>
  <c r="IC77" i="1"/>
  <c r="HR77" i="1"/>
  <c r="HQ77" i="1"/>
  <c r="HG77" i="1"/>
  <c r="HF77" i="1"/>
  <c r="GW77" i="1"/>
  <c r="GN77" i="1"/>
  <c r="GM77" i="1"/>
  <c r="GF77" i="1"/>
  <c r="GE77" i="1"/>
  <c r="FO77" i="1"/>
  <c r="FN77" i="1"/>
  <c r="FB77" i="1"/>
  <c r="FA77" i="1"/>
  <c r="EM77" i="1"/>
  <c r="EL77" i="1"/>
  <c r="EE77" i="1"/>
  <c r="DW77" i="1"/>
  <c r="DQ77" i="1"/>
  <c r="DP77" i="1"/>
  <c r="DJ77" i="1"/>
  <c r="DI77" i="1"/>
  <c r="DC77" i="1"/>
  <c r="DB77" i="1"/>
  <c r="CV77" i="1"/>
  <c r="CU77" i="1"/>
  <c r="CK77" i="1"/>
  <c r="CJ77" i="1"/>
  <c r="BZ77" i="1"/>
  <c r="BY77" i="1"/>
  <c r="BX77" i="1"/>
  <c r="BW77" i="1"/>
  <c r="BV77" i="1"/>
  <c r="BU77" i="1"/>
  <c r="BD77" i="1"/>
  <c r="BC77" i="1"/>
  <c r="AS77" i="1"/>
  <c r="AR77" i="1"/>
  <c r="AI77" i="1"/>
  <c r="AA77" i="1"/>
  <c r="Z77" i="1"/>
  <c r="ID76" i="1"/>
  <c r="IC76" i="1"/>
  <c r="HR76" i="1"/>
  <c r="HQ76" i="1"/>
  <c r="HG76" i="1"/>
  <c r="HF76" i="1"/>
  <c r="GX76" i="1"/>
  <c r="GW76" i="1"/>
  <c r="GN76" i="1"/>
  <c r="GM76" i="1"/>
  <c r="GF76" i="1"/>
  <c r="GE76" i="1"/>
  <c r="FO76" i="1"/>
  <c r="FN76" i="1"/>
  <c r="FB76" i="1"/>
  <c r="FA76" i="1"/>
  <c r="EL76" i="1"/>
  <c r="EF76" i="1"/>
  <c r="EE76" i="1"/>
  <c r="DX76" i="1"/>
  <c r="DW76" i="1"/>
  <c r="DQ76" i="1"/>
  <c r="DP76" i="1"/>
  <c r="DJ76" i="1"/>
  <c r="DI76" i="1"/>
  <c r="DC76" i="1"/>
  <c r="DB76" i="1"/>
  <c r="CV76" i="1"/>
  <c r="CU76" i="1"/>
  <c r="CK76" i="1"/>
  <c r="CJ76" i="1"/>
  <c r="BZ76" i="1"/>
  <c r="BY76" i="1"/>
  <c r="BX76" i="1"/>
  <c r="BW76" i="1"/>
  <c r="BV76" i="1"/>
  <c r="BU76" i="1"/>
  <c r="BD76" i="1"/>
  <c r="BC76" i="1"/>
  <c r="AS76" i="1"/>
  <c r="AR76" i="1"/>
  <c r="AJ76" i="1"/>
  <c r="AI76" i="1"/>
  <c r="AA76" i="1"/>
  <c r="Z76" i="1"/>
  <c r="ID75" i="1"/>
  <c r="IC75" i="1"/>
  <c r="HR75" i="1"/>
  <c r="HQ75" i="1"/>
  <c r="HG75" i="1"/>
  <c r="HF75" i="1"/>
  <c r="GX75" i="1"/>
  <c r="GW75" i="1"/>
  <c r="GN75" i="1"/>
  <c r="GM75" i="1"/>
  <c r="GF75" i="1"/>
  <c r="GE75" i="1"/>
  <c r="FO75" i="1"/>
  <c r="FN75" i="1"/>
  <c r="FB75" i="1"/>
  <c r="FA75" i="1"/>
  <c r="EL75" i="1"/>
  <c r="EF75" i="1"/>
  <c r="EE75" i="1"/>
  <c r="DX75" i="1"/>
  <c r="DW75" i="1"/>
  <c r="DQ75" i="1"/>
  <c r="DP75" i="1"/>
  <c r="DJ75" i="1"/>
  <c r="DI75" i="1"/>
  <c r="DC75" i="1"/>
  <c r="DB75" i="1"/>
  <c r="CV75" i="1"/>
  <c r="CU75" i="1"/>
  <c r="CK75" i="1"/>
  <c r="CJ75" i="1"/>
  <c r="BZ75" i="1"/>
  <c r="BY75" i="1"/>
  <c r="BX75" i="1"/>
  <c r="BW75" i="1"/>
  <c r="BV75" i="1"/>
  <c r="BU75" i="1"/>
  <c r="BD75" i="1"/>
  <c r="BC75" i="1"/>
  <c r="AS75" i="1"/>
  <c r="AR75" i="1"/>
  <c r="AJ75" i="1"/>
  <c r="AI75" i="1"/>
  <c r="AA75" i="1"/>
  <c r="Z75" i="1"/>
  <c r="ID74" i="1"/>
  <c r="IC74" i="1"/>
  <c r="HR74" i="1"/>
  <c r="HQ74" i="1"/>
  <c r="HG74" i="1"/>
  <c r="HF74" i="1"/>
  <c r="GX74" i="1"/>
  <c r="GW74" i="1"/>
  <c r="GN74" i="1"/>
  <c r="GM74" i="1"/>
  <c r="GF74" i="1"/>
  <c r="GE74" i="1"/>
  <c r="FO74" i="1"/>
  <c r="FN74" i="1"/>
  <c r="FB74" i="1"/>
  <c r="FA74" i="1"/>
  <c r="EL74" i="1"/>
  <c r="EF74" i="1"/>
  <c r="EE74" i="1"/>
  <c r="DX74" i="1"/>
  <c r="DW74" i="1"/>
  <c r="DQ74" i="1"/>
  <c r="DP74" i="1"/>
  <c r="DJ74" i="1"/>
  <c r="DI74" i="1"/>
  <c r="DC74" i="1"/>
  <c r="DB74" i="1"/>
  <c r="CV74" i="1"/>
  <c r="CU74" i="1"/>
  <c r="CK74" i="1"/>
  <c r="CJ74" i="1"/>
  <c r="BZ74" i="1"/>
  <c r="BY74" i="1"/>
  <c r="BX74" i="1"/>
  <c r="BW74" i="1"/>
  <c r="BV74" i="1"/>
  <c r="BU74" i="1"/>
  <c r="BD74" i="1"/>
  <c r="BC74" i="1"/>
  <c r="AS74" i="1"/>
  <c r="AR74" i="1"/>
  <c r="AJ74" i="1"/>
  <c r="AI74" i="1"/>
  <c r="AA74" i="1"/>
  <c r="Z74" i="1"/>
  <c r="ID73" i="1"/>
  <c r="IC73" i="1"/>
  <c r="HR73" i="1"/>
  <c r="HQ73" i="1"/>
  <c r="HG73" i="1"/>
  <c r="HF73" i="1"/>
  <c r="GX73" i="1"/>
  <c r="GW73" i="1"/>
  <c r="GN73" i="1"/>
  <c r="GM73" i="1"/>
  <c r="GF73" i="1"/>
  <c r="GE73" i="1"/>
  <c r="FO73" i="1"/>
  <c r="FN73" i="1"/>
  <c r="FB73" i="1"/>
  <c r="FA73" i="1"/>
  <c r="EL73" i="1"/>
  <c r="EF73" i="1"/>
  <c r="EE73" i="1"/>
  <c r="DX73" i="1"/>
  <c r="DW73" i="1"/>
  <c r="DQ73" i="1"/>
  <c r="DP73" i="1"/>
  <c r="DJ73" i="1"/>
  <c r="DI73" i="1"/>
  <c r="DC73" i="1"/>
  <c r="DB73" i="1"/>
  <c r="CV73" i="1"/>
  <c r="CU73" i="1"/>
  <c r="CK73" i="1"/>
  <c r="CJ73" i="1"/>
  <c r="BZ73" i="1"/>
  <c r="BY73" i="1"/>
  <c r="BX73" i="1"/>
  <c r="BW73" i="1"/>
  <c r="BV73" i="1"/>
  <c r="BU73" i="1"/>
  <c r="BD73" i="1"/>
  <c r="BC73" i="1"/>
  <c r="AS73" i="1"/>
  <c r="AR73" i="1"/>
  <c r="AJ73" i="1"/>
  <c r="AI73" i="1"/>
  <c r="AA73" i="1"/>
  <c r="Z73" i="1"/>
  <c r="ID72" i="1"/>
  <c r="IC72" i="1"/>
  <c r="HR72" i="1"/>
  <c r="HQ72" i="1"/>
  <c r="HG72" i="1"/>
  <c r="HF72" i="1"/>
  <c r="GX72" i="1"/>
  <c r="GW72" i="1"/>
  <c r="GN72" i="1"/>
  <c r="GM72" i="1"/>
  <c r="GF72" i="1"/>
  <c r="GE72" i="1"/>
  <c r="FO72" i="1"/>
  <c r="FN72" i="1"/>
  <c r="FB72" i="1"/>
  <c r="FA72" i="1"/>
  <c r="EM72" i="1"/>
  <c r="EL72" i="1"/>
  <c r="EF72" i="1"/>
  <c r="EE72" i="1"/>
  <c r="DX72" i="1"/>
  <c r="DW72" i="1"/>
  <c r="DQ72" i="1"/>
  <c r="DP72" i="1"/>
  <c r="DJ72" i="1"/>
  <c r="DI72" i="1"/>
  <c r="DC72" i="1"/>
  <c r="DB72" i="1"/>
  <c r="CV72" i="1"/>
  <c r="CU72" i="1"/>
  <c r="CK72" i="1"/>
  <c r="CJ72" i="1"/>
  <c r="BZ72" i="1"/>
  <c r="BY72" i="1"/>
  <c r="BX72" i="1"/>
  <c r="BW72" i="1"/>
  <c r="BV72" i="1"/>
  <c r="BU72" i="1"/>
  <c r="BD72" i="1"/>
  <c r="BC72" i="1"/>
  <c r="AS72" i="1"/>
  <c r="AR72" i="1"/>
  <c r="AJ72" i="1"/>
  <c r="AI72" i="1"/>
  <c r="AA72" i="1"/>
  <c r="Z72" i="1"/>
  <c r="ID71" i="1"/>
  <c r="IC71" i="1"/>
  <c r="HR71" i="1"/>
  <c r="HQ71" i="1"/>
  <c r="HG71" i="1"/>
  <c r="HF71" i="1"/>
  <c r="GX71" i="1"/>
  <c r="GW71" i="1"/>
  <c r="GN71" i="1"/>
  <c r="GM71" i="1"/>
  <c r="GF71" i="1"/>
  <c r="GE71" i="1"/>
  <c r="FO71" i="1"/>
  <c r="FN71" i="1"/>
  <c r="FB71" i="1"/>
  <c r="FA71" i="1"/>
  <c r="EL71" i="1"/>
  <c r="EF71" i="1"/>
  <c r="EE71" i="1"/>
  <c r="DX71" i="1"/>
  <c r="DW71" i="1"/>
  <c r="DQ71" i="1"/>
  <c r="DP71" i="1"/>
  <c r="DJ71" i="1"/>
  <c r="DI71" i="1"/>
  <c r="DC71" i="1"/>
  <c r="DB71" i="1"/>
  <c r="CV71" i="1"/>
  <c r="CU71" i="1"/>
  <c r="CK71" i="1"/>
  <c r="CJ71" i="1"/>
  <c r="BZ71" i="1"/>
  <c r="BY71" i="1"/>
  <c r="BX71" i="1"/>
  <c r="BW71" i="1"/>
  <c r="BV71" i="1"/>
  <c r="BU71" i="1"/>
  <c r="BD71" i="1"/>
  <c r="BC71" i="1"/>
  <c r="AS71" i="1"/>
  <c r="AR71" i="1"/>
  <c r="AJ71" i="1"/>
  <c r="AI71" i="1"/>
  <c r="AA71" i="1"/>
  <c r="Z71" i="1"/>
  <c r="ID70" i="1"/>
  <c r="IC70" i="1"/>
  <c r="HR70" i="1"/>
  <c r="HQ70" i="1"/>
  <c r="HG70" i="1"/>
  <c r="HF70" i="1"/>
  <c r="GX70" i="1"/>
  <c r="GW70" i="1"/>
  <c r="GN70" i="1"/>
  <c r="GM70" i="1"/>
  <c r="GF70" i="1"/>
  <c r="GE70" i="1"/>
  <c r="FO70" i="1"/>
  <c r="FN70" i="1"/>
  <c r="FB70" i="1"/>
  <c r="FA70" i="1"/>
  <c r="EL70" i="1"/>
  <c r="EF70" i="1"/>
  <c r="EE70" i="1"/>
  <c r="DX70" i="1"/>
  <c r="DW70" i="1"/>
  <c r="DQ70" i="1"/>
  <c r="DP70" i="1"/>
  <c r="DJ70" i="1"/>
  <c r="DI70" i="1"/>
  <c r="DC70" i="1"/>
  <c r="DB70" i="1"/>
  <c r="CV70" i="1"/>
  <c r="CU70" i="1"/>
  <c r="CK70" i="1"/>
  <c r="CJ70" i="1"/>
  <c r="BZ70" i="1"/>
  <c r="BY70" i="1"/>
  <c r="BX70" i="1"/>
  <c r="BW70" i="1"/>
  <c r="BV70" i="1"/>
  <c r="BU70" i="1"/>
  <c r="BD70" i="1"/>
  <c r="BC70" i="1"/>
  <c r="AS70" i="1"/>
  <c r="AR70" i="1"/>
  <c r="AJ70" i="1"/>
  <c r="AI70" i="1"/>
  <c r="AA70" i="1"/>
  <c r="Z70" i="1"/>
  <c r="ID69" i="1"/>
  <c r="IC69" i="1"/>
  <c r="HR69" i="1"/>
  <c r="HQ69" i="1"/>
  <c r="HG69" i="1"/>
  <c r="HF69" i="1"/>
  <c r="GX69" i="1"/>
  <c r="GW69" i="1"/>
  <c r="GN69" i="1"/>
  <c r="GM69" i="1"/>
  <c r="GF69" i="1"/>
  <c r="GE69" i="1"/>
  <c r="FO69" i="1"/>
  <c r="FN69" i="1"/>
  <c r="FB69" i="1"/>
  <c r="FA69" i="1"/>
  <c r="EL69" i="1"/>
  <c r="EF69" i="1"/>
  <c r="EE69" i="1"/>
  <c r="DX69" i="1"/>
  <c r="DW69" i="1"/>
  <c r="DQ69" i="1"/>
  <c r="DP69" i="1"/>
  <c r="DJ69" i="1"/>
  <c r="DI69" i="1"/>
  <c r="DC69" i="1"/>
  <c r="DB69" i="1"/>
  <c r="CV69" i="1"/>
  <c r="CU69" i="1"/>
  <c r="CK69" i="1"/>
  <c r="CJ69" i="1"/>
  <c r="BZ69" i="1"/>
  <c r="BY69" i="1"/>
  <c r="BX69" i="1"/>
  <c r="BW69" i="1"/>
  <c r="BV69" i="1"/>
  <c r="BU69" i="1"/>
  <c r="BD69" i="1"/>
  <c r="BC69" i="1"/>
  <c r="AS69" i="1"/>
  <c r="AR69" i="1"/>
  <c r="AJ69" i="1"/>
  <c r="AI69" i="1"/>
  <c r="AA69" i="1"/>
  <c r="Z69" i="1"/>
  <c r="HR68" i="1"/>
  <c r="HQ68" i="1"/>
  <c r="HF68" i="1"/>
  <c r="GW68" i="1"/>
  <c r="GF68" i="1"/>
  <c r="GE68" i="1"/>
  <c r="FA68" i="1"/>
  <c r="EL68" i="1"/>
  <c r="EE68" i="1"/>
  <c r="DW68" i="1"/>
  <c r="BZ68" i="1"/>
  <c r="BY68" i="1"/>
  <c r="BU68" i="1"/>
  <c r="AJ68" i="1"/>
  <c r="AI68" i="1"/>
  <c r="AA68" i="1"/>
  <c r="Z68" i="1"/>
  <c r="ID67" i="1"/>
  <c r="IC67" i="1"/>
  <c r="HR67" i="1"/>
  <c r="HQ67" i="1"/>
  <c r="HG67" i="1"/>
  <c r="HF67" i="1"/>
  <c r="GX67" i="1"/>
  <c r="GW67" i="1"/>
  <c r="GN67" i="1"/>
  <c r="GM67" i="1"/>
  <c r="GF67" i="1"/>
  <c r="GE67" i="1"/>
  <c r="FO67" i="1"/>
  <c r="FN67" i="1"/>
  <c r="FB67" i="1"/>
  <c r="FA67" i="1"/>
  <c r="EL67" i="1"/>
  <c r="EF67" i="1"/>
  <c r="EE67" i="1"/>
  <c r="DX67" i="1"/>
  <c r="DW67" i="1"/>
  <c r="DQ67" i="1"/>
  <c r="DP67" i="1"/>
  <c r="DJ67" i="1"/>
  <c r="DI67" i="1"/>
  <c r="DC67" i="1"/>
  <c r="DB67" i="1"/>
  <c r="CV67" i="1"/>
  <c r="CU67" i="1"/>
  <c r="CK67" i="1"/>
  <c r="CJ67" i="1"/>
  <c r="BZ67" i="1"/>
  <c r="BY67" i="1"/>
  <c r="BX67" i="1"/>
  <c r="BW67" i="1"/>
  <c r="BV67" i="1"/>
  <c r="BU67" i="1"/>
  <c r="BD67" i="1"/>
  <c r="BC67" i="1"/>
  <c r="AS67" i="1"/>
  <c r="AR67" i="1"/>
  <c r="AJ67" i="1"/>
  <c r="AI67" i="1"/>
  <c r="AA67" i="1"/>
  <c r="Z67" i="1"/>
  <c r="ID66" i="1"/>
  <c r="IC66" i="1"/>
  <c r="HR66" i="1"/>
  <c r="HQ66" i="1"/>
  <c r="HG66" i="1"/>
  <c r="HF66" i="1"/>
  <c r="GX66" i="1"/>
  <c r="GW66" i="1"/>
  <c r="GN66" i="1"/>
  <c r="GM66" i="1"/>
  <c r="GF66" i="1"/>
  <c r="GE66" i="1"/>
  <c r="FO66" i="1"/>
  <c r="FN66" i="1"/>
  <c r="FB66" i="1"/>
  <c r="FA66" i="1"/>
  <c r="EL66" i="1"/>
  <c r="EF66" i="1"/>
  <c r="EE66" i="1"/>
  <c r="DX66" i="1"/>
  <c r="DW66" i="1"/>
  <c r="DQ66" i="1"/>
  <c r="DP66" i="1"/>
  <c r="DJ66" i="1"/>
  <c r="DI66" i="1"/>
  <c r="DC66" i="1"/>
  <c r="DB66" i="1"/>
  <c r="CV66" i="1"/>
  <c r="CU66" i="1"/>
  <c r="CK66" i="1"/>
  <c r="CJ66" i="1"/>
  <c r="BZ66" i="1"/>
  <c r="BY66" i="1"/>
  <c r="BX66" i="1"/>
  <c r="BW66" i="1"/>
  <c r="BV66" i="1"/>
  <c r="BU66" i="1"/>
  <c r="BD66" i="1"/>
  <c r="BC66" i="1"/>
  <c r="AS66" i="1"/>
  <c r="AR66" i="1"/>
  <c r="AJ66" i="1"/>
  <c r="AI66" i="1"/>
  <c r="AA66" i="1"/>
  <c r="Z66" i="1"/>
  <c r="ID65" i="1"/>
  <c r="IC65" i="1"/>
  <c r="HR65" i="1"/>
  <c r="HQ65" i="1"/>
  <c r="HG65" i="1"/>
  <c r="HF65" i="1"/>
  <c r="GX65" i="1"/>
  <c r="GW65" i="1"/>
  <c r="GN65" i="1"/>
  <c r="GM65" i="1"/>
  <c r="GF65" i="1"/>
  <c r="GE65" i="1"/>
  <c r="FO65" i="1"/>
  <c r="FN65" i="1"/>
  <c r="FB65" i="1"/>
  <c r="FA65" i="1"/>
  <c r="EL65" i="1"/>
  <c r="EF65" i="1"/>
  <c r="EE65" i="1"/>
  <c r="DX65" i="1"/>
  <c r="DW65" i="1"/>
  <c r="DQ65" i="1"/>
  <c r="DP65" i="1"/>
  <c r="DJ65" i="1"/>
  <c r="DI65" i="1"/>
  <c r="DC65" i="1"/>
  <c r="DB65" i="1"/>
  <c r="CV65" i="1"/>
  <c r="CU65" i="1"/>
  <c r="CK65" i="1"/>
  <c r="CJ65" i="1"/>
  <c r="BZ65" i="1"/>
  <c r="BY65" i="1"/>
  <c r="BX65" i="1"/>
  <c r="BW65" i="1"/>
  <c r="BV65" i="1"/>
  <c r="BU65" i="1"/>
  <c r="BD65" i="1"/>
  <c r="BC65" i="1"/>
  <c r="AS65" i="1"/>
  <c r="AR65" i="1"/>
  <c r="AJ65" i="1"/>
  <c r="AI65" i="1"/>
  <c r="AA65" i="1"/>
  <c r="Z65" i="1"/>
  <c r="ID64" i="1"/>
  <c r="IC64" i="1"/>
  <c r="HR64" i="1"/>
  <c r="HQ64" i="1"/>
  <c r="HG64" i="1"/>
  <c r="HF64" i="1"/>
  <c r="GX64" i="1"/>
  <c r="GW64" i="1"/>
  <c r="GN64" i="1"/>
  <c r="GM64" i="1"/>
  <c r="GF64" i="1"/>
  <c r="GE64" i="1"/>
  <c r="FO64" i="1"/>
  <c r="FN64" i="1"/>
  <c r="FB64" i="1"/>
  <c r="FA64" i="1"/>
  <c r="EL64" i="1"/>
  <c r="EE64" i="1"/>
  <c r="DW64" i="1"/>
  <c r="DQ64" i="1"/>
  <c r="DP64" i="1"/>
  <c r="DJ64" i="1"/>
  <c r="DI64" i="1"/>
  <c r="DC64" i="1"/>
  <c r="DB64" i="1"/>
  <c r="CV64" i="1"/>
  <c r="CU64" i="1"/>
  <c r="CK64" i="1"/>
  <c r="CJ64" i="1"/>
  <c r="BZ64" i="1"/>
  <c r="BY64" i="1"/>
  <c r="BX64" i="1"/>
  <c r="BW64" i="1"/>
  <c r="BV64" i="1"/>
  <c r="BU64" i="1"/>
  <c r="BD64" i="1"/>
  <c r="BC64" i="1"/>
  <c r="AS64" i="1"/>
  <c r="AR64" i="1"/>
  <c r="AJ64" i="1"/>
  <c r="AI64" i="1"/>
  <c r="AA64" i="1"/>
  <c r="Z64" i="1"/>
  <c r="ID63" i="1"/>
  <c r="IC63" i="1"/>
  <c r="HR63" i="1"/>
  <c r="HQ63" i="1"/>
  <c r="HG63" i="1"/>
  <c r="HF63" i="1"/>
  <c r="GX63" i="1"/>
  <c r="GW63" i="1"/>
  <c r="GN63" i="1"/>
  <c r="GM63" i="1"/>
  <c r="GF63" i="1"/>
  <c r="GE63" i="1"/>
  <c r="FO63" i="1"/>
  <c r="FN63" i="1"/>
  <c r="FB63" i="1"/>
  <c r="FA63" i="1"/>
  <c r="EL63" i="1"/>
  <c r="EF63" i="1"/>
  <c r="EE63" i="1"/>
  <c r="DX63" i="1"/>
  <c r="DW63" i="1"/>
  <c r="DQ63" i="1"/>
  <c r="DP63" i="1"/>
  <c r="DJ63" i="1"/>
  <c r="DI63" i="1"/>
  <c r="DC63" i="1"/>
  <c r="DB63" i="1"/>
  <c r="CV63" i="1"/>
  <c r="CU63" i="1"/>
  <c r="CK63" i="1"/>
  <c r="CJ63" i="1"/>
  <c r="BZ63" i="1"/>
  <c r="BY63" i="1"/>
  <c r="BX63" i="1"/>
  <c r="BW63" i="1"/>
  <c r="BV63" i="1"/>
  <c r="BU63" i="1"/>
  <c r="BD63" i="1"/>
  <c r="BC63" i="1"/>
  <c r="AS63" i="1"/>
  <c r="AR63" i="1"/>
  <c r="AJ63" i="1"/>
  <c r="AI63" i="1"/>
  <c r="AA63" i="1"/>
  <c r="Z63" i="1"/>
  <c r="ID62" i="1"/>
  <c r="IC62" i="1"/>
  <c r="HR62" i="1"/>
  <c r="HQ62" i="1"/>
  <c r="HG62" i="1"/>
  <c r="HF62" i="1"/>
  <c r="GF62" i="1"/>
  <c r="GE62" i="1"/>
  <c r="FO62" i="1"/>
  <c r="FN62" i="1"/>
  <c r="FB62" i="1"/>
  <c r="FA62" i="1"/>
  <c r="DJ62" i="1"/>
  <c r="DI62" i="1"/>
  <c r="CV62" i="1"/>
  <c r="CU62" i="1"/>
  <c r="BD62" i="1"/>
  <c r="BC62" i="1"/>
  <c r="AA62" i="1"/>
  <c r="Z62" i="1"/>
  <c r="ID61" i="1"/>
  <c r="IC61" i="1"/>
  <c r="HR61" i="1"/>
  <c r="HQ61" i="1"/>
  <c r="HG61" i="1"/>
  <c r="HF61" i="1"/>
  <c r="GX61" i="1"/>
  <c r="GW61" i="1"/>
  <c r="GN61" i="1"/>
  <c r="GM61" i="1"/>
  <c r="GF61" i="1"/>
  <c r="GE61" i="1"/>
  <c r="FO61" i="1"/>
  <c r="FN61" i="1"/>
  <c r="FB61" i="1"/>
  <c r="FA61" i="1"/>
  <c r="EM61" i="1"/>
  <c r="EL61" i="1"/>
  <c r="EF61" i="1"/>
  <c r="EE61" i="1"/>
  <c r="DX61" i="1"/>
  <c r="DW61" i="1"/>
  <c r="DQ61" i="1"/>
  <c r="DP61" i="1"/>
  <c r="DJ61" i="1"/>
  <c r="DI61" i="1"/>
  <c r="DC61" i="1"/>
  <c r="DB61" i="1"/>
  <c r="CV61" i="1"/>
  <c r="CU61" i="1"/>
  <c r="CK61" i="1"/>
  <c r="CJ61" i="1"/>
  <c r="BZ61" i="1"/>
  <c r="BY61" i="1"/>
  <c r="BX61" i="1"/>
  <c r="BW61" i="1"/>
  <c r="BV61" i="1"/>
  <c r="BU61" i="1"/>
  <c r="BD61" i="1"/>
  <c r="BC61" i="1"/>
  <c r="AS61" i="1"/>
  <c r="AR61" i="1"/>
  <c r="AJ61" i="1"/>
  <c r="AI61" i="1"/>
  <c r="AA61" i="1"/>
  <c r="Z61" i="1"/>
  <c r="ID60" i="1"/>
  <c r="IC60" i="1"/>
  <c r="HR60" i="1"/>
  <c r="HQ60" i="1"/>
  <c r="HG60" i="1"/>
  <c r="HF60" i="1"/>
  <c r="GX60" i="1"/>
  <c r="GW60" i="1"/>
  <c r="GN60" i="1"/>
  <c r="GM60" i="1"/>
  <c r="GF60" i="1"/>
  <c r="GE60" i="1"/>
  <c r="FO60" i="1"/>
  <c r="FN60" i="1"/>
  <c r="FB60" i="1"/>
  <c r="FA60" i="1"/>
  <c r="EL60" i="1"/>
  <c r="EF60" i="1"/>
  <c r="EE60" i="1"/>
  <c r="DX60" i="1"/>
  <c r="DW60" i="1"/>
  <c r="DQ60" i="1"/>
  <c r="DP60" i="1"/>
  <c r="DJ60" i="1"/>
  <c r="DI60" i="1"/>
  <c r="DC60" i="1"/>
  <c r="DB60" i="1"/>
  <c r="CV60" i="1"/>
  <c r="CU60" i="1"/>
  <c r="CK60" i="1"/>
  <c r="CJ60" i="1"/>
  <c r="BZ60" i="1"/>
  <c r="BY60" i="1"/>
  <c r="BX60" i="1"/>
  <c r="BW60" i="1"/>
  <c r="BV60" i="1"/>
  <c r="BU60" i="1"/>
  <c r="BD60" i="1"/>
  <c r="BC60" i="1"/>
  <c r="AS60" i="1"/>
  <c r="AR60" i="1"/>
  <c r="AJ60" i="1"/>
  <c r="AI60" i="1"/>
  <c r="AA60" i="1"/>
  <c r="Z60" i="1"/>
  <c r="ID59" i="1"/>
  <c r="IC59" i="1"/>
  <c r="HR59" i="1"/>
  <c r="HQ59" i="1"/>
  <c r="HG59" i="1"/>
  <c r="HF59" i="1"/>
  <c r="GX59" i="1"/>
  <c r="GW59" i="1"/>
  <c r="GN59" i="1"/>
  <c r="GM59" i="1"/>
  <c r="GF59" i="1"/>
  <c r="GE59" i="1"/>
  <c r="FO59" i="1"/>
  <c r="FN59" i="1"/>
  <c r="FB59" i="1"/>
  <c r="FA59" i="1"/>
  <c r="EL59" i="1"/>
  <c r="EF59" i="1"/>
  <c r="EE59" i="1"/>
  <c r="DX59" i="1"/>
  <c r="DW59" i="1"/>
  <c r="DQ59" i="1"/>
  <c r="DP59" i="1"/>
  <c r="DJ59" i="1"/>
  <c r="DI59" i="1"/>
  <c r="DC59" i="1"/>
  <c r="DB59" i="1"/>
  <c r="CV59" i="1"/>
  <c r="CU59" i="1"/>
  <c r="CK59" i="1"/>
  <c r="CJ59" i="1"/>
  <c r="BZ59" i="1"/>
  <c r="BY59" i="1"/>
  <c r="BX59" i="1"/>
  <c r="BW59" i="1"/>
  <c r="BV59" i="1"/>
  <c r="BU59" i="1"/>
  <c r="BD59" i="1"/>
  <c r="BC59" i="1"/>
  <c r="AS59" i="1"/>
  <c r="AR59" i="1"/>
  <c r="AJ59" i="1"/>
  <c r="AI59" i="1"/>
  <c r="AA59" i="1"/>
  <c r="Z59" i="1"/>
  <c r="ID58" i="1"/>
  <c r="IC58" i="1"/>
  <c r="FO58" i="1"/>
  <c r="FN58" i="1"/>
  <c r="FA58" i="1"/>
  <c r="CV58" i="1"/>
  <c r="CU58" i="1"/>
  <c r="BZ58" i="1"/>
  <c r="BY58" i="1"/>
  <c r="BD58" i="1"/>
  <c r="BC58" i="1"/>
  <c r="ID57" i="1"/>
  <c r="IC57" i="1"/>
  <c r="HR57" i="1"/>
  <c r="HQ57" i="1"/>
  <c r="HG57" i="1"/>
  <c r="HF57" i="1"/>
  <c r="GX57" i="1"/>
  <c r="GW57" i="1"/>
  <c r="GN57" i="1"/>
  <c r="GM57" i="1"/>
  <c r="GF57" i="1"/>
  <c r="GE57" i="1"/>
  <c r="FO57" i="1"/>
  <c r="FN57" i="1"/>
  <c r="FB57" i="1"/>
  <c r="FA57" i="1"/>
  <c r="EL57" i="1"/>
  <c r="EF57" i="1"/>
  <c r="EE57" i="1"/>
  <c r="DX57" i="1"/>
  <c r="DW57" i="1"/>
  <c r="DQ57" i="1"/>
  <c r="DP57" i="1"/>
  <c r="DJ57" i="1"/>
  <c r="DI57" i="1"/>
  <c r="DC57" i="1"/>
  <c r="DB57" i="1"/>
  <c r="CV57" i="1"/>
  <c r="CU57" i="1"/>
  <c r="CK57" i="1"/>
  <c r="CJ57" i="1"/>
  <c r="BZ57" i="1"/>
  <c r="BY57" i="1"/>
  <c r="BX57" i="1"/>
  <c r="BW57" i="1"/>
  <c r="BV57" i="1"/>
  <c r="BU57" i="1"/>
  <c r="BD57" i="1"/>
  <c r="BC57" i="1"/>
  <c r="AS57" i="1"/>
  <c r="AR57" i="1"/>
  <c r="AJ57" i="1"/>
  <c r="AI57" i="1"/>
  <c r="AA57" i="1"/>
  <c r="Z57" i="1"/>
  <c r="ID56" i="1"/>
  <c r="IC56" i="1"/>
  <c r="HR56" i="1"/>
  <c r="HQ56" i="1"/>
  <c r="HG56" i="1"/>
  <c r="HF56" i="1"/>
  <c r="GX56" i="1"/>
  <c r="GW56" i="1"/>
  <c r="GN56" i="1"/>
  <c r="GM56" i="1"/>
  <c r="GF56" i="1"/>
  <c r="GE56" i="1"/>
  <c r="FO56" i="1"/>
  <c r="FN56" i="1"/>
  <c r="FB56" i="1"/>
  <c r="FA56" i="1"/>
  <c r="EL56" i="1"/>
  <c r="EF56" i="1"/>
  <c r="EE56" i="1"/>
  <c r="DX56" i="1"/>
  <c r="DW56" i="1"/>
  <c r="DQ56" i="1"/>
  <c r="DP56" i="1"/>
  <c r="DJ56" i="1"/>
  <c r="DI56" i="1"/>
  <c r="DC56" i="1"/>
  <c r="DB56" i="1"/>
  <c r="CV56" i="1"/>
  <c r="CU56" i="1"/>
  <c r="CK56" i="1"/>
  <c r="CJ56" i="1"/>
  <c r="BZ56" i="1"/>
  <c r="BY56" i="1"/>
  <c r="BU56" i="1"/>
  <c r="BD56" i="1"/>
  <c r="BC56" i="1"/>
  <c r="AS56" i="1"/>
  <c r="AR56" i="1"/>
  <c r="AJ56" i="1"/>
  <c r="AI56" i="1"/>
  <c r="AA56" i="1"/>
  <c r="Z56" i="1"/>
  <c r="ID55" i="1"/>
  <c r="IC55" i="1"/>
  <c r="HR55" i="1"/>
  <c r="HQ55" i="1"/>
  <c r="HG55" i="1"/>
  <c r="HF55" i="1"/>
  <c r="GX55" i="1"/>
  <c r="GW55" i="1"/>
  <c r="GN55" i="1"/>
  <c r="GM55" i="1"/>
  <c r="GF55" i="1"/>
  <c r="GE55" i="1"/>
  <c r="FO55" i="1"/>
  <c r="FN55" i="1"/>
  <c r="FB55" i="1"/>
  <c r="FA55" i="1"/>
  <c r="EL55" i="1"/>
  <c r="EF55" i="1"/>
  <c r="EE55" i="1"/>
  <c r="DX55" i="1"/>
  <c r="DW55" i="1"/>
  <c r="DQ55" i="1"/>
  <c r="DP55" i="1"/>
  <c r="DJ55" i="1"/>
  <c r="DI55" i="1"/>
  <c r="DC55" i="1"/>
  <c r="DB55" i="1"/>
  <c r="CV55" i="1"/>
  <c r="CU55" i="1"/>
  <c r="CK55" i="1"/>
  <c r="CJ55" i="1"/>
  <c r="BZ55" i="1"/>
  <c r="BY55" i="1"/>
  <c r="BX55" i="1"/>
  <c r="BW55" i="1"/>
  <c r="BV55" i="1"/>
  <c r="BU55" i="1"/>
  <c r="BD55" i="1"/>
  <c r="BC55" i="1"/>
  <c r="AS55" i="1"/>
  <c r="AR55" i="1"/>
  <c r="AJ55" i="1"/>
  <c r="AI55" i="1"/>
  <c r="AA55" i="1"/>
  <c r="Z55" i="1"/>
  <c r="ID54" i="1"/>
  <c r="IC54" i="1"/>
  <c r="HR54" i="1"/>
  <c r="HQ54" i="1"/>
  <c r="HG54" i="1"/>
  <c r="HF54" i="1"/>
  <c r="GX54" i="1"/>
  <c r="GW54" i="1"/>
  <c r="GN54" i="1"/>
  <c r="GM54" i="1"/>
  <c r="GF54" i="1"/>
  <c r="GE54" i="1"/>
  <c r="FO54" i="1"/>
  <c r="FN54" i="1"/>
  <c r="FB54" i="1"/>
  <c r="FA54" i="1"/>
  <c r="EL54" i="1"/>
  <c r="EF54" i="1"/>
  <c r="EE54" i="1"/>
  <c r="DX54" i="1"/>
  <c r="DW54" i="1"/>
  <c r="DQ54" i="1"/>
  <c r="DP54" i="1"/>
  <c r="DJ54" i="1"/>
  <c r="DI54" i="1"/>
  <c r="DC54" i="1"/>
  <c r="DB54" i="1"/>
  <c r="CV54" i="1"/>
  <c r="CU54" i="1"/>
  <c r="CK54" i="1"/>
  <c r="CJ54" i="1"/>
  <c r="BZ54" i="1"/>
  <c r="BY54" i="1"/>
  <c r="BX54" i="1"/>
  <c r="BW54" i="1"/>
  <c r="BV54" i="1"/>
  <c r="BU54" i="1"/>
  <c r="BD54" i="1"/>
  <c r="BC54" i="1"/>
  <c r="AS54" i="1"/>
  <c r="AR54" i="1"/>
  <c r="AJ54" i="1"/>
  <c r="AI54" i="1"/>
  <c r="AA54" i="1"/>
  <c r="Z54" i="1"/>
  <c r="ID53" i="1"/>
  <c r="IC53" i="1"/>
  <c r="HR53" i="1"/>
  <c r="HQ53" i="1"/>
  <c r="HG53" i="1"/>
  <c r="HF53" i="1"/>
  <c r="GX53" i="1"/>
  <c r="GW53" i="1"/>
  <c r="GN53" i="1"/>
  <c r="GM53" i="1"/>
  <c r="GF53" i="1"/>
  <c r="GE53" i="1"/>
  <c r="FO53" i="1"/>
  <c r="FN53" i="1"/>
  <c r="FB53" i="1"/>
  <c r="FA53" i="1"/>
  <c r="EM53" i="1"/>
  <c r="EL53" i="1"/>
  <c r="EF53" i="1"/>
  <c r="EE53" i="1"/>
  <c r="DX53" i="1"/>
  <c r="DW53" i="1"/>
  <c r="DQ53" i="1"/>
  <c r="DP53" i="1"/>
  <c r="DJ53" i="1"/>
  <c r="DI53" i="1"/>
  <c r="DC53" i="1"/>
  <c r="DB53" i="1"/>
  <c r="CV53" i="1"/>
  <c r="CU53" i="1"/>
  <c r="CK53" i="1"/>
  <c r="CJ53" i="1"/>
  <c r="BZ53" i="1"/>
  <c r="BY53" i="1"/>
  <c r="BX53" i="1"/>
  <c r="BW53" i="1"/>
  <c r="BV53" i="1"/>
  <c r="BU53" i="1"/>
  <c r="BD53" i="1"/>
  <c r="BC53" i="1"/>
  <c r="AS53" i="1"/>
  <c r="AR53" i="1"/>
  <c r="AJ53" i="1"/>
  <c r="AI53" i="1"/>
  <c r="AA53" i="1"/>
  <c r="Z53" i="1"/>
  <c r="ID52" i="1"/>
  <c r="IC52" i="1"/>
  <c r="HR52" i="1"/>
  <c r="HQ52" i="1"/>
  <c r="HG52" i="1"/>
  <c r="HF52" i="1"/>
  <c r="GX52" i="1"/>
  <c r="GW52" i="1"/>
  <c r="GN52" i="1"/>
  <c r="GM52" i="1"/>
  <c r="GF52" i="1"/>
  <c r="GE52" i="1"/>
  <c r="FO52" i="1"/>
  <c r="FN52" i="1"/>
  <c r="FB52" i="1"/>
  <c r="FA52" i="1"/>
  <c r="EL52" i="1"/>
  <c r="EE52" i="1"/>
  <c r="DW52" i="1"/>
  <c r="DQ52" i="1"/>
  <c r="DP52" i="1"/>
  <c r="DJ52" i="1"/>
  <c r="DI52" i="1"/>
  <c r="DC52" i="1"/>
  <c r="DB52" i="1"/>
  <c r="CV52" i="1"/>
  <c r="CU52" i="1"/>
  <c r="CK52" i="1"/>
  <c r="CJ52" i="1"/>
  <c r="BZ52" i="1"/>
  <c r="BY52" i="1"/>
  <c r="BX52" i="1"/>
  <c r="BW52" i="1"/>
  <c r="BV52" i="1"/>
  <c r="BU52" i="1"/>
  <c r="BD52" i="1"/>
  <c r="BC52" i="1"/>
  <c r="AS52" i="1"/>
  <c r="AR52" i="1"/>
  <c r="AJ52" i="1"/>
  <c r="AI52" i="1"/>
  <c r="AA52" i="1"/>
  <c r="Z52" i="1"/>
  <c r="ID51" i="1"/>
  <c r="IC51" i="1"/>
  <c r="HR51" i="1"/>
  <c r="HQ51" i="1"/>
  <c r="HG51" i="1"/>
  <c r="HF51" i="1"/>
  <c r="GX51" i="1"/>
  <c r="GW51" i="1"/>
  <c r="GN51" i="1"/>
  <c r="GM51" i="1"/>
  <c r="GF51" i="1"/>
  <c r="GE51" i="1"/>
  <c r="FO51" i="1"/>
  <c r="FN51" i="1"/>
  <c r="FB51" i="1"/>
  <c r="FA51" i="1"/>
  <c r="EL51" i="1"/>
  <c r="EF51" i="1"/>
  <c r="EE51" i="1"/>
  <c r="DX51" i="1"/>
  <c r="DW51" i="1"/>
  <c r="DQ51" i="1"/>
  <c r="DP51" i="1"/>
  <c r="DJ51" i="1"/>
  <c r="DI51" i="1"/>
  <c r="DC51" i="1"/>
  <c r="DB51" i="1"/>
  <c r="CV51" i="1"/>
  <c r="CU51" i="1"/>
  <c r="CK51" i="1"/>
  <c r="CJ51" i="1"/>
  <c r="BZ51" i="1"/>
  <c r="BY51" i="1"/>
  <c r="BX51" i="1"/>
  <c r="BW51" i="1"/>
  <c r="BV51" i="1"/>
  <c r="BU51" i="1"/>
  <c r="BD51" i="1"/>
  <c r="BC51" i="1"/>
  <c r="AS51" i="1"/>
  <c r="AR51" i="1"/>
  <c r="AJ51" i="1"/>
  <c r="AI51" i="1"/>
  <c r="AA51" i="1"/>
  <c r="Z51" i="1"/>
  <c r="ID50" i="1"/>
  <c r="IC50" i="1"/>
  <c r="HR50" i="1"/>
  <c r="HQ50" i="1"/>
  <c r="HG50" i="1"/>
  <c r="HF50" i="1"/>
  <c r="GX50" i="1"/>
  <c r="GW50" i="1"/>
  <c r="GN50" i="1"/>
  <c r="GM50" i="1"/>
  <c r="GF50" i="1"/>
  <c r="GE50" i="1"/>
  <c r="FO50" i="1"/>
  <c r="FN50" i="1"/>
  <c r="FB50" i="1"/>
  <c r="FA50" i="1"/>
  <c r="EL50" i="1"/>
  <c r="EF50" i="1"/>
  <c r="EE50" i="1"/>
  <c r="DX50" i="1"/>
  <c r="DW50" i="1"/>
  <c r="DQ50" i="1"/>
  <c r="DP50" i="1"/>
  <c r="DJ50" i="1"/>
  <c r="DI50" i="1"/>
  <c r="DC50" i="1"/>
  <c r="DB50" i="1"/>
  <c r="CV50" i="1"/>
  <c r="CU50" i="1"/>
  <c r="CK50" i="1"/>
  <c r="CJ50" i="1"/>
  <c r="BZ50" i="1"/>
  <c r="BY50" i="1"/>
  <c r="BX50" i="1"/>
  <c r="BW50" i="1"/>
  <c r="BV50" i="1"/>
  <c r="BU50" i="1"/>
  <c r="BD50" i="1"/>
  <c r="BC50" i="1"/>
  <c r="AS50" i="1"/>
  <c r="AR50" i="1"/>
  <c r="AJ50" i="1"/>
  <c r="AI50" i="1"/>
  <c r="AA50" i="1"/>
  <c r="Z50" i="1"/>
  <c r="ID49" i="1"/>
  <c r="IC49" i="1"/>
  <c r="HR49" i="1"/>
  <c r="HQ49" i="1"/>
  <c r="HG49" i="1"/>
  <c r="HF49" i="1"/>
  <c r="GX49" i="1"/>
  <c r="GW49" i="1"/>
  <c r="GN49" i="1"/>
  <c r="GM49" i="1"/>
  <c r="GF49" i="1"/>
  <c r="GE49" i="1"/>
  <c r="FO49" i="1"/>
  <c r="FN49" i="1"/>
  <c r="FB49" i="1"/>
  <c r="FA49" i="1"/>
  <c r="EL49" i="1"/>
  <c r="EF49" i="1"/>
  <c r="EE49" i="1"/>
  <c r="DX49" i="1"/>
  <c r="DW49" i="1"/>
  <c r="DQ49" i="1"/>
  <c r="DP49" i="1"/>
  <c r="DJ49" i="1"/>
  <c r="DI49" i="1"/>
  <c r="DC49" i="1"/>
  <c r="DB49" i="1"/>
  <c r="CV49" i="1"/>
  <c r="CU49" i="1"/>
  <c r="CK49" i="1"/>
  <c r="CJ49" i="1"/>
  <c r="BZ49" i="1"/>
  <c r="BY49" i="1"/>
  <c r="BX49" i="1"/>
  <c r="BW49" i="1"/>
  <c r="BV49" i="1"/>
  <c r="BU49" i="1"/>
  <c r="BD49" i="1"/>
  <c r="BC49" i="1"/>
  <c r="AS49" i="1"/>
  <c r="AR49" i="1"/>
  <c r="AJ49" i="1"/>
  <c r="AI49" i="1"/>
  <c r="AA49" i="1"/>
  <c r="Z49" i="1"/>
  <c r="ID48" i="1"/>
  <c r="IC48" i="1"/>
  <c r="HR48" i="1"/>
  <c r="HQ48" i="1"/>
  <c r="HG48" i="1"/>
  <c r="HF48" i="1"/>
  <c r="GX48" i="1"/>
  <c r="GW48" i="1"/>
  <c r="GN48" i="1"/>
  <c r="GM48" i="1"/>
  <c r="GF48" i="1"/>
  <c r="GE48" i="1"/>
  <c r="FO48" i="1"/>
  <c r="FN48" i="1"/>
  <c r="FB48" i="1"/>
  <c r="FA48" i="1"/>
  <c r="EL48" i="1"/>
  <c r="EF48" i="1"/>
  <c r="EE48" i="1"/>
  <c r="DX48" i="1"/>
  <c r="DW48" i="1"/>
  <c r="DQ48" i="1"/>
  <c r="DP48" i="1"/>
  <c r="DJ48" i="1"/>
  <c r="DI48" i="1"/>
  <c r="DC48" i="1"/>
  <c r="DB48" i="1"/>
  <c r="CV48" i="1"/>
  <c r="CU48" i="1"/>
  <c r="CK48" i="1"/>
  <c r="CJ48" i="1"/>
  <c r="BZ48" i="1"/>
  <c r="BY48" i="1"/>
  <c r="BX48" i="1"/>
  <c r="BW48" i="1"/>
  <c r="BV48" i="1"/>
  <c r="BU48" i="1"/>
  <c r="BD48" i="1"/>
  <c r="BC48" i="1"/>
  <c r="AS48" i="1"/>
  <c r="AR48" i="1"/>
  <c r="AJ48" i="1"/>
  <c r="AI48" i="1"/>
  <c r="AA48" i="1"/>
  <c r="Z48" i="1"/>
  <c r="ID47" i="1"/>
  <c r="IC47" i="1"/>
  <c r="HR47" i="1"/>
  <c r="HQ47" i="1"/>
  <c r="HG47" i="1"/>
  <c r="HF47" i="1"/>
  <c r="GX47" i="1"/>
  <c r="GW47" i="1"/>
  <c r="GN47" i="1"/>
  <c r="GM47" i="1"/>
  <c r="GF47" i="1"/>
  <c r="GE47" i="1"/>
  <c r="FO47" i="1"/>
  <c r="FN47" i="1"/>
  <c r="FB47" i="1"/>
  <c r="FA47" i="1"/>
  <c r="EL47" i="1"/>
  <c r="EF47" i="1"/>
  <c r="EE47" i="1"/>
  <c r="DX47" i="1"/>
  <c r="DW47" i="1"/>
  <c r="DQ47" i="1"/>
  <c r="DP47" i="1"/>
  <c r="DJ47" i="1"/>
  <c r="DI47" i="1"/>
  <c r="DC47" i="1"/>
  <c r="DB47" i="1"/>
  <c r="CV47" i="1"/>
  <c r="CU47" i="1"/>
  <c r="CK47" i="1"/>
  <c r="CJ47" i="1"/>
  <c r="BZ47" i="1"/>
  <c r="BY47" i="1"/>
  <c r="BW47" i="1"/>
  <c r="BV47" i="1"/>
  <c r="BU47" i="1"/>
  <c r="BD47" i="1"/>
  <c r="BC47" i="1"/>
  <c r="AS47" i="1"/>
  <c r="AR47" i="1"/>
  <c r="AJ47" i="1"/>
  <c r="AI47" i="1"/>
  <c r="AA47" i="1"/>
  <c r="Z47" i="1"/>
  <c r="ID46" i="1"/>
  <c r="IC46" i="1"/>
  <c r="HR46" i="1"/>
  <c r="HQ46" i="1"/>
  <c r="HG46" i="1"/>
  <c r="HF46" i="1"/>
  <c r="GX46" i="1"/>
  <c r="GW46" i="1"/>
  <c r="GN46" i="1"/>
  <c r="GM46" i="1"/>
  <c r="GF46" i="1"/>
  <c r="GE46" i="1"/>
  <c r="FO46" i="1"/>
  <c r="FN46" i="1"/>
  <c r="FB46" i="1"/>
  <c r="FA46" i="1"/>
  <c r="EM46" i="1"/>
  <c r="EL46" i="1"/>
  <c r="EF46" i="1"/>
  <c r="EE46" i="1"/>
  <c r="DX46" i="1"/>
  <c r="DW46" i="1"/>
  <c r="DQ46" i="1"/>
  <c r="DP46" i="1"/>
  <c r="DJ46" i="1"/>
  <c r="DI46" i="1"/>
  <c r="DC46" i="1"/>
  <c r="DB46" i="1"/>
  <c r="CV46" i="1"/>
  <c r="CU46" i="1"/>
  <c r="CK46" i="1"/>
  <c r="CJ46" i="1"/>
  <c r="BZ46" i="1"/>
  <c r="BY46" i="1"/>
  <c r="BX46" i="1"/>
  <c r="BW46" i="1"/>
  <c r="BV46" i="1"/>
  <c r="BU46" i="1"/>
  <c r="BD46" i="1"/>
  <c r="BC46" i="1"/>
  <c r="AS46" i="1"/>
  <c r="AR46" i="1"/>
  <c r="AJ46" i="1"/>
  <c r="AI46" i="1"/>
  <c r="AA46" i="1"/>
  <c r="Z46" i="1"/>
  <c r="ID45" i="1"/>
  <c r="IC45" i="1"/>
  <c r="HR45" i="1"/>
  <c r="HQ45" i="1"/>
  <c r="HG45" i="1"/>
  <c r="HF45" i="1"/>
  <c r="GX45" i="1"/>
  <c r="GW45" i="1"/>
  <c r="GN45" i="1"/>
  <c r="GM45" i="1"/>
  <c r="GF45" i="1"/>
  <c r="GE45" i="1"/>
  <c r="FO45" i="1"/>
  <c r="FN45" i="1"/>
  <c r="FB45" i="1"/>
  <c r="FA45" i="1"/>
  <c r="EL45" i="1"/>
  <c r="EF45" i="1"/>
  <c r="EE45" i="1"/>
  <c r="DX45" i="1"/>
  <c r="DW45" i="1"/>
  <c r="DQ45" i="1"/>
  <c r="DP45" i="1"/>
  <c r="DJ45" i="1"/>
  <c r="DI45" i="1"/>
  <c r="DC45" i="1"/>
  <c r="DB45" i="1"/>
  <c r="CV45" i="1"/>
  <c r="CU45" i="1"/>
  <c r="CK45" i="1"/>
  <c r="CJ45" i="1"/>
  <c r="BZ45" i="1"/>
  <c r="BY45" i="1"/>
  <c r="BX45" i="1"/>
  <c r="BW45" i="1"/>
  <c r="BV45" i="1"/>
  <c r="BU45" i="1"/>
  <c r="BD45" i="1"/>
  <c r="BC45" i="1"/>
  <c r="AS45" i="1"/>
  <c r="AR45" i="1"/>
  <c r="AJ45" i="1"/>
  <c r="AI45" i="1"/>
  <c r="AA45" i="1"/>
  <c r="Z45" i="1"/>
  <c r="ID44" i="1"/>
  <c r="IC44" i="1"/>
  <c r="HR44" i="1"/>
  <c r="HQ44" i="1"/>
  <c r="HG44" i="1"/>
  <c r="HF44" i="1"/>
  <c r="GX44" i="1"/>
  <c r="GW44" i="1"/>
  <c r="GN44" i="1"/>
  <c r="GM44" i="1"/>
  <c r="GF44" i="1"/>
  <c r="GE44" i="1"/>
  <c r="FO44" i="1"/>
  <c r="FN44" i="1"/>
  <c r="FB44" i="1"/>
  <c r="FA44" i="1"/>
  <c r="EM44" i="1"/>
  <c r="EL44" i="1"/>
  <c r="EF44" i="1"/>
  <c r="EE44" i="1"/>
  <c r="DX44" i="1"/>
  <c r="DW44" i="1"/>
  <c r="DQ44" i="1"/>
  <c r="DP44" i="1"/>
  <c r="DJ44" i="1"/>
  <c r="DI44" i="1"/>
  <c r="DC44" i="1"/>
  <c r="DB44" i="1"/>
  <c r="CV44" i="1"/>
  <c r="CU44" i="1"/>
  <c r="CK44" i="1"/>
  <c r="CJ44" i="1"/>
  <c r="BZ44" i="1"/>
  <c r="BY44" i="1"/>
  <c r="BX44" i="1"/>
  <c r="BW44" i="1"/>
  <c r="BV44" i="1"/>
  <c r="BU44" i="1"/>
  <c r="BD44" i="1"/>
  <c r="BC44" i="1"/>
  <c r="AS44" i="1"/>
  <c r="AR44" i="1"/>
  <c r="AJ44" i="1"/>
  <c r="AI44" i="1"/>
  <c r="AA44" i="1"/>
  <c r="Z44" i="1"/>
  <c r="ID43" i="1"/>
  <c r="IC43" i="1"/>
  <c r="HR43" i="1"/>
  <c r="HQ43" i="1"/>
  <c r="HG43" i="1"/>
  <c r="HF43" i="1"/>
  <c r="GX43" i="1"/>
  <c r="GW43" i="1"/>
  <c r="GN43" i="1"/>
  <c r="GM43" i="1"/>
  <c r="GF43" i="1"/>
  <c r="GE43" i="1"/>
  <c r="FO43" i="1"/>
  <c r="FN43" i="1"/>
  <c r="FB43" i="1"/>
  <c r="FA43" i="1"/>
  <c r="EM43" i="1"/>
  <c r="EL43" i="1"/>
  <c r="EF43" i="1"/>
  <c r="EE43" i="1"/>
  <c r="DX43" i="1"/>
  <c r="DW43" i="1"/>
  <c r="DQ43" i="1"/>
  <c r="DP43" i="1"/>
  <c r="DC43" i="1"/>
  <c r="DB43" i="1"/>
  <c r="CV43" i="1"/>
  <c r="CU43" i="1"/>
  <c r="CK43" i="1"/>
  <c r="CJ43" i="1"/>
  <c r="BZ43" i="1"/>
  <c r="BY43" i="1"/>
  <c r="BX43" i="1"/>
  <c r="BW43" i="1"/>
  <c r="BV43" i="1"/>
  <c r="BU43" i="1"/>
  <c r="BD43" i="1"/>
  <c r="BC43" i="1"/>
  <c r="AS43" i="1"/>
  <c r="AR43" i="1"/>
  <c r="AJ43" i="1"/>
  <c r="AI43" i="1"/>
  <c r="AA43" i="1"/>
  <c r="Z43" i="1"/>
  <c r="ID42" i="1"/>
  <c r="IC42" i="1"/>
  <c r="HR42" i="1"/>
  <c r="HQ42" i="1"/>
  <c r="HG42" i="1"/>
  <c r="HF42" i="1"/>
  <c r="GX42" i="1"/>
  <c r="GW42" i="1"/>
  <c r="GN42" i="1"/>
  <c r="GM42" i="1"/>
  <c r="GF42" i="1"/>
  <c r="GE42" i="1"/>
  <c r="FO42" i="1"/>
  <c r="FN42" i="1"/>
  <c r="FB42" i="1"/>
  <c r="FA42" i="1"/>
  <c r="EM42" i="1"/>
  <c r="EL42" i="1"/>
  <c r="EF42" i="1"/>
  <c r="EE42" i="1"/>
  <c r="DX42" i="1"/>
  <c r="DW42" i="1"/>
  <c r="DQ42" i="1"/>
  <c r="DP42" i="1"/>
  <c r="DJ42" i="1"/>
  <c r="DI42" i="1"/>
  <c r="DC42" i="1"/>
  <c r="DB42" i="1"/>
  <c r="CV42" i="1"/>
  <c r="CU42" i="1"/>
  <c r="CK42" i="1"/>
  <c r="CJ42" i="1"/>
  <c r="BZ42" i="1"/>
  <c r="BY42" i="1"/>
  <c r="BX42" i="1"/>
  <c r="BW42" i="1"/>
  <c r="BV42" i="1"/>
  <c r="BU42" i="1"/>
  <c r="BD42" i="1"/>
  <c r="BC42" i="1"/>
  <c r="AS42" i="1"/>
  <c r="AR42" i="1"/>
  <c r="AJ42" i="1"/>
  <c r="AI42" i="1"/>
  <c r="AA42" i="1"/>
  <c r="Z42" i="1"/>
  <c r="ID41" i="1"/>
  <c r="IC41" i="1"/>
  <c r="HR41" i="1"/>
  <c r="HQ41" i="1"/>
  <c r="HG41" i="1"/>
  <c r="HF41" i="1"/>
  <c r="GX41" i="1"/>
  <c r="GW41" i="1"/>
  <c r="GN41" i="1"/>
  <c r="GM41" i="1"/>
  <c r="GF41" i="1"/>
  <c r="GE41" i="1"/>
  <c r="FO41" i="1"/>
  <c r="FN41" i="1"/>
  <c r="FB41" i="1"/>
  <c r="FA41" i="1"/>
  <c r="EM41" i="1"/>
  <c r="EL41" i="1"/>
  <c r="EF41" i="1"/>
  <c r="EE41" i="1"/>
  <c r="DX41" i="1"/>
  <c r="DW41" i="1"/>
  <c r="DQ41" i="1"/>
  <c r="DP41" i="1"/>
  <c r="DJ41" i="1"/>
  <c r="DI41" i="1"/>
  <c r="DC41" i="1"/>
  <c r="DB41" i="1"/>
  <c r="CV41" i="1"/>
  <c r="CU41" i="1"/>
  <c r="CK41" i="1"/>
  <c r="CJ41" i="1"/>
  <c r="BZ41" i="1"/>
  <c r="BY41" i="1"/>
  <c r="BX41" i="1"/>
  <c r="BW41" i="1"/>
  <c r="BV41" i="1"/>
  <c r="BU41" i="1"/>
  <c r="BD41" i="1"/>
  <c r="BC41" i="1"/>
  <c r="AS41" i="1"/>
  <c r="AR41" i="1"/>
  <c r="AJ41" i="1"/>
  <c r="AI41" i="1"/>
  <c r="AA41" i="1"/>
  <c r="Z41" i="1"/>
  <c r="ID40" i="1"/>
  <c r="IC40" i="1"/>
  <c r="HR40" i="1"/>
  <c r="HQ40" i="1"/>
  <c r="HG40" i="1"/>
  <c r="HF40" i="1"/>
  <c r="GX40" i="1"/>
  <c r="GW40" i="1"/>
  <c r="GN40" i="1"/>
  <c r="GM40" i="1"/>
  <c r="GF40" i="1"/>
  <c r="GE40" i="1"/>
  <c r="FO40" i="1"/>
  <c r="FN40" i="1"/>
  <c r="FB40" i="1"/>
  <c r="FA40" i="1"/>
  <c r="EM40" i="1"/>
  <c r="EL40" i="1"/>
  <c r="EF40" i="1"/>
  <c r="EE40" i="1"/>
  <c r="DX40" i="1"/>
  <c r="DW40" i="1"/>
  <c r="DQ40" i="1"/>
  <c r="DP40" i="1"/>
  <c r="DJ40" i="1"/>
  <c r="DI40" i="1"/>
  <c r="DC40" i="1"/>
  <c r="DB40" i="1"/>
  <c r="CV40" i="1"/>
  <c r="CU40" i="1"/>
  <c r="CK40" i="1"/>
  <c r="CJ40" i="1"/>
  <c r="BZ40" i="1"/>
  <c r="BY40" i="1"/>
  <c r="BX40" i="1"/>
  <c r="BW40" i="1"/>
  <c r="BV40" i="1"/>
  <c r="BU40" i="1"/>
  <c r="BD40" i="1"/>
  <c r="BC40" i="1"/>
  <c r="AS40" i="1"/>
  <c r="AR40" i="1"/>
  <c r="AJ40" i="1"/>
  <c r="AI40" i="1"/>
  <c r="AA40" i="1"/>
  <c r="Z40" i="1"/>
  <c r="ID39" i="1"/>
  <c r="IC39" i="1"/>
  <c r="HR39" i="1"/>
  <c r="HQ39" i="1"/>
  <c r="HG39" i="1"/>
  <c r="HF39" i="1"/>
  <c r="GX39" i="1"/>
  <c r="GW39" i="1"/>
  <c r="GN39" i="1"/>
  <c r="GM39" i="1"/>
  <c r="GF39" i="1"/>
  <c r="GE39" i="1"/>
  <c r="FO39" i="1"/>
  <c r="FN39" i="1"/>
  <c r="FB39" i="1"/>
  <c r="FA39" i="1"/>
  <c r="EM39" i="1"/>
  <c r="EL39" i="1"/>
  <c r="EF39" i="1"/>
  <c r="EE39" i="1"/>
  <c r="DX39" i="1"/>
  <c r="DW39" i="1"/>
  <c r="DQ39" i="1"/>
  <c r="DP39" i="1"/>
  <c r="DJ39" i="1"/>
  <c r="DI39" i="1"/>
  <c r="DC39" i="1"/>
  <c r="DB39" i="1"/>
  <c r="CV39" i="1"/>
  <c r="CU39" i="1"/>
  <c r="CK39" i="1"/>
  <c r="CJ39" i="1"/>
  <c r="BZ39" i="1"/>
  <c r="BY39" i="1"/>
  <c r="BW39" i="1"/>
  <c r="BU39" i="1"/>
  <c r="BD39" i="1"/>
  <c r="BC39" i="1"/>
  <c r="AS39" i="1"/>
  <c r="AR39" i="1"/>
  <c r="AJ39" i="1"/>
  <c r="AI39" i="1"/>
  <c r="AA39" i="1"/>
  <c r="Z39" i="1"/>
  <c r="HQ38" i="1"/>
  <c r="HG38" i="1"/>
  <c r="HF38" i="1"/>
  <c r="GW38" i="1"/>
  <c r="GF38" i="1"/>
  <c r="GE38" i="1"/>
  <c r="FA38" i="1"/>
  <c r="BV38" i="1"/>
  <c r="BU38" i="1"/>
  <c r="AJ38" i="1"/>
  <c r="AI38" i="1"/>
  <c r="AA38" i="1"/>
  <c r="Z38" i="1"/>
  <c r="ID37" i="1"/>
  <c r="IC37" i="1"/>
  <c r="HR37" i="1"/>
  <c r="HQ37" i="1"/>
  <c r="HG37" i="1"/>
  <c r="HF37" i="1"/>
  <c r="GX37" i="1"/>
  <c r="GW37" i="1"/>
  <c r="GN37" i="1"/>
  <c r="GM37" i="1"/>
  <c r="GF37" i="1"/>
  <c r="GE37" i="1"/>
  <c r="FO37" i="1"/>
  <c r="FN37" i="1"/>
  <c r="FB37" i="1"/>
  <c r="FA37" i="1"/>
  <c r="EL37" i="1"/>
  <c r="EF37" i="1"/>
  <c r="EE37" i="1"/>
  <c r="DX37" i="1"/>
  <c r="DW37" i="1"/>
  <c r="DQ37" i="1"/>
  <c r="DP37" i="1"/>
  <c r="DJ37" i="1"/>
  <c r="DI37" i="1"/>
  <c r="DC37" i="1"/>
  <c r="DB37" i="1"/>
  <c r="CV37" i="1"/>
  <c r="CU37" i="1"/>
  <c r="CK37" i="1"/>
  <c r="CJ37" i="1"/>
  <c r="BZ37" i="1"/>
  <c r="BY37" i="1"/>
  <c r="BX37" i="1"/>
  <c r="BW37" i="1"/>
  <c r="BV37" i="1"/>
  <c r="BU37" i="1"/>
  <c r="BD37" i="1"/>
  <c r="BC37" i="1"/>
  <c r="AS37" i="1"/>
  <c r="AR37" i="1"/>
  <c r="AJ37" i="1"/>
  <c r="AI37" i="1"/>
  <c r="AA37" i="1"/>
  <c r="Z37" i="1"/>
  <c r="IC36" i="1"/>
  <c r="HR36" i="1"/>
  <c r="HQ36" i="1"/>
  <c r="GF36" i="1"/>
  <c r="GE36" i="1"/>
  <c r="FB36" i="1"/>
  <c r="FA36" i="1"/>
  <c r="EL36" i="1"/>
  <c r="DJ36" i="1"/>
  <c r="DI36" i="1"/>
  <c r="BD36" i="1"/>
  <c r="BC36" i="1"/>
  <c r="AA36" i="1"/>
  <c r="Z36" i="1"/>
  <c r="ID35" i="1"/>
  <c r="IC35" i="1"/>
  <c r="HR35" i="1"/>
  <c r="HQ35" i="1"/>
  <c r="HG35" i="1"/>
  <c r="HF35" i="1"/>
  <c r="GW35" i="1"/>
  <c r="GN35" i="1"/>
  <c r="GM35" i="1"/>
  <c r="GF35" i="1"/>
  <c r="GE35" i="1"/>
  <c r="FO35" i="1"/>
  <c r="FN35" i="1"/>
  <c r="FB35" i="1"/>
  <c r="FA35" i="1"/>
  <c r="EM35" i="1"/>
  <c r="EL35" i="1"/>
  <c r="EF35" i="1"/>
  <c r="EE35" i="1"/>
  <c r="DX35" i="1"/>
  <c r="DW35" i="1"/>
  <c r="DQ35" i="1"/>
  <c r="DP35" i="1"/>
  <c r="DJ35" i="1"/>
  <c r="DI35" i="1"/>
  <c r="DC35" i="1"/>
  <c r="DB35" i="1"/>
  <c r="CV35" i="1"/>
  <c r="CU35" i="1"/>
  <c r="CK35" i="1"/>
  <c r="CJ35" i="1"/>
  <c r="BX35" i="1"/>
  <c r="BW35" i="1"/>
  <c r="BV35" i="1"/>
  <c r="BU35" i="1"/>
  <c r="BD35" i="1"/>
  <c r="BC35" i="1"/>
  <c r="AS35" i="1"/>
  <c r="AR35" i="1"/>
  <c r="AJ35" i="1"/>
  <c r="AI35" i="1"/>
  <c r="AA35" i="1"/>
  <c r="Z35" i="1"/>
  <c r="ID34" i="1"/>
  <c r="IC34" i="1"/>
  <c r="HR34" i="1"/>
  <c r="HQ34" i="1"/>
  <c r="HG34" i="1"/>
  <c r="HF34" i="1"/>
  <c r="GX34" i="1"/>
  <c r="GW34" i="1"/>
  <c r="GN34" i="1"/>
  <c r="GM34" i="1"/>
  <c r="GF34" i="1"/>
  <c r="GE34" i="1"/>
  <c r="FO34" i="1"/>
  <c r="FN34" i="1"/>
  <c r="FB34" i="1"/>
  <c r="FA34" i="1"/>
  <c r="EM34" i="1"/>
  <c r="EL34" i="1"/>
  <c r="EF34" i="1"/>
  <c r="EE34" i="1"/>
  <c r="DX34" i="1"/>
  <c r="DW34" i="1"/>
  <c r="DP34" i="1"/>
  <c r="DJ34" i="1"/>
  <c r="DI34" i="1"/>
  <c r="DC34" i="1"/>
  <c r="DB34" i="1"/>
  <c r="CV34" i="1"/>
  <c r="CU34" i="1"/>
  <c r="CK34" i="1"/>
  <c r="CJ34" i="1"/>
  <c r="BZ34" i="1"/>
  <c r="BY34" i="1"/>
  <c r="BX34" i="1"/>
  <c r="BW34" i="1"/>
  <c r="BV34" i="1"/>
  <c r="BU34" i="1"/>
  <c r="BD34" i="1"/>
  <c r="BC34" i="1"/>
  <c r="AS34" i="1"/>
  <c r="AR34" i="1"/>
  <c r="AJ34" i="1"/>
  <c r="AI34" i="1"/>
  <c r="AA34" i="1"/>
  <c r="Z34" i="1"/>
  <c r="ID33" i="1"/>
  <c r="IC33" i="1"/>
  <c r="HR33" i="1"/>
  <c r="HQ33" i="1"/>
  <c r="HG33" i="1"/>
  <c r="HF33" i="1"/>
  <c r="GX33" i="1"/>
  <c r="GW33" i="1"/>
  <c r="GN33" i="1"/>
  <c r="GM33" i="1"/>
  <c r="GF33" i="1"/>
  <c r="GE33" i="1"/>
  <c r="FO33" i="1"/>
  <c r="FN33" i="1"/>
  <c r="FB33" i="1"/>
  <c r="FA33" i="1"/>
  <c r="EM33" i="1"/>
  <c r="EL33" i="1"/>
  <c r="EF33" i="1"/>
  <c r="EE33" i="1"/>
  <c r="DX33" i="1"/>
  <c r="DW33" i="1"/>
  <c r="DQ33" i="1"/>
  <c r="DP33" i="1"/>
  <c r="DJ33" i="1"/>
  <c r="DI33" i="1"/>
  <c r="DC33" i="1"/>
  <c r="DB33" i="1"/>
  <c r="CV33" i="1"/>
  <c r="CU33" i="1"/>
  <c r="CK33" i="1"/>
  <c r="CJ33" i="1"/>
  <c r="BZ33" i="1"/>
  <c r="BY33" i="1"/>
  <c r="BX33" i="1"/>
  <c r="BW33" i="1"/>
  <c r="BV33" i="1"/>
  <c r="BU33" i="1"/>
  <c r="BD33" i="1"/>
  <c r="BC33" i="1"/>
  <c r="AS33" i="1"/>
  <c r="AR33" i="1"/>
  <c r="AJ33" i="1"/>
  <c r="AI33" i="1"/>
  <c r="AA33" i="1"/>
  <c r="Z33" i="1"/>
  <c r="ID32" i="1"/>
  <c r="IC32" i="1"/>
  <c r="HR32" i="1"/>
  <c r="HQ32" i="1"/>
  <c r="HG32" i="1"/>
  <c r="HF32" i="1"/>
  <c r="GX32" i="1"/>
  <c r="GW32" i="1"/>
  <c r="GN32" i="1"/>
  <c r="GM32" i="1"/>
  <c r="GF32" i="1"/>
  <c r="GE32" i="1"/>
  <c r="FO32" i="1"/>
  <c r="FN32" i="1"/>
  <c r="FB32" i="1"/>
  <c r="FA32" i="1"/>
  <c r="EM32" i="1"/>
  <c r="EL32" i="1"/>
  <c r="EF32" i="1"/>
  <c r="EE32" i="1"/>
  <c r="DX32" i="1"/>
  <c r="DW32" i="1"/>
  <c r="DQ32" i="1"/>
  <c r="DP32" i="1"/>
  <c r="DJ32" i="1"/>
  <c r="DI32" i="1"/>
  <c r="DC32" i="1"/>
  <c r="DB32" i="1"/>
  <c r="CV32" i="1"/>
  <c r="CU32" i="1"/>
  <c r="CK32" i="1"/>
  <c r="CJ32" i="1"/>
  <c r="BZ32" i="1"/>
  <c r="BY32" i="1"/>
  <c r="BX32" i="1"/>
  <c r="BW32" i="1"/>
  <c r="BV32" i="1"/>
  <c r="BU32" i="1"/>
  <c r="BD32" i="1"/>
  <c r="BC32" i="1"/>
  <c r="AS32" i="1"/>
  <c r="AR32" i="1"/>
  <c r="AJ32" i="1"/>
  <c r="AI32" i="1"/>
  <c r="AA32" i="1"/>
  <c r="Z32" i="1"/>
  <c r="ID31" i="1"/>
  <c r="IC31" i="1"/>
  <c r="HR31" i="1"/>
  <c r="HQ31" i="1"/>
  <c r="HG31" i="1"/>
  <c r="HF31" i="1"/>
  <c r="GF31" i="1"/>
  <c r="GE31" i="1"/>
  <c r="FO31" i="1"/>
  <c r="FN31" i="1"/>
  <c r="FB31" i="1"/>
  <c r="FA31" i="1"/>
  <c r="EL31" i="1"/>
  <c r="DQ31" i="1"/>
  <c r="DP31" i="1"/>
  <c r="DJ31" i="1"/>
  <c r="DI31" i="1"/>
  <c r="CV31" i="1"/>
  <c r="CU31" i="1"/>
  <c r="BD31" i="1"/>
  <c r="BC31" i="1"/>
  <c r="AS31" i="1"/>
  <c r="AR31" i="1"/>
  <c r="AJ31" i="1"/>
  <c r="AI31" i="1"/>
  <c r="AA31" i="1"/>
  <c r="Z31" i="1"/>
  <c r="ID30" i="1"/>
  <c r="IC30" i="1"/>
  <c r="HR30" i="1"/>
  <c r="HQ30" i="1"/>
  <c r="HG30" i="1"/>
  <c r="HF30" i="1"/>
  <c r="GX30" i="1"/>
  <c r="GW30" i="1"/>
  <c r="GN30" i="1"/>
  <c r="GM30" i="1"/>
  <c r="GF30" i="1"/>
  <c r="GE30" i="1"/>
  <c r="FO30" i="1"/>
  <c r="FN30" i="1"/>
  <c r="FB30" i="1"/>
  <c r="FA30" i="1"/>
  <c r="EM30" i="1"/>
  <c r="EL30" i="1"/>
  <c r="EF30" i="1"/>
  <c r="EE30" i="1"/>
  <c r="DX30" i="1"/>
  <c r="DW30" i="1"/>
  <c r="DQ30" i="1"/>
  <c r="DP30" i="1"/>
  <c r="DJ30" i="1"/>
  <c r="DI30" i="1"/>
  <c r="DC30" i="1"/>
  <c r="DB30" i="1"/>
  <c r="CV30" i="1"/>
  <c r="CU30" i="1"/>
  <c r="CK30" i="1"/>
  <c r="CJ30" i="1"/>
  <c r="BZ30" i="1"/>
  <c r="BY30" i="1"/>
  <c r="BX30" i="1"/>
  <c r="BW30" i="1"/>
  <c r="BV30" i="1"/>
  <c r="BU30" i="1"/>
  <c r="BD30" i="1"/>
  <c r="BC30" i="1"/>
  <c r="AS30" i="1"/>
  <c r="AR30" i="1"/>
  <c r="AJ30" i="1"/>
  <c r="AI30" i="1"/>
  <c r="AA30" i="1"/>
  <c r="Z30" i="1"/>
  <c r="ID29" i="1"/>
  <c r="IC29" i="1"/>
  <c r="HR29" i="1"/>
  <c r="HQ29" i="1"/>
  <c r="HG29" i="1"/>
  <c r="HF29" i="1"/>
  <c r="GX29" i="1"/>
  <c r="GW29" i="1"/>
  <c r="GN29" i="1"/>
  <c r="GM29" i="1"/>
  <c r="GF29" i="1"/>
  <c r="GE29" i="1"/>
  <c r="FO29" i="1"/>
  <c r="FN29" i="1"/>
  <c r="FB29" i="1"/>
  <c r="FA29" i="1"/>
  <c r="EL29" i="1"/>
  <c r="EE29" i="1"/>
  <c r="DW29" i="1"/>
  <c r="DP29" i="1"/>
  <c r="DJ29" i="1"/>
  <c r="DI29" i="1"/>
  <c r="DC29" i="1"/>
  <c r="DB29" i="1"/>
  <c r="CV29" i="1"/>
  <c r="CU29" i="1"/>
  <c r="CK29" i="1"/>
  <c r="CJ29" i="1"/>
  <c r="BZ29" i="1"/>
  <c r="BY29" i="1"/>
  <c r="BX29" i="1"/>
  <c r="BW29" i="1"/>
  <c r="BU29" i="1"/>
  <c r="BD29" i="1"/>
  <c r="BC29" i="1"/>
  <c r="AS29" i="1"/>
  <c r="AR29" i="1"/>
  <c r="AJ29" i="1"/>
  <c r="AI29" i="1"/>
  <c r="AA29" i="1"/>
  <c r="Z29" i="1"/>
  <c r="ID28" i="1"/>
  <c r="IC28" i="1"/>
  <c r="HR28" i="1"/>
  <c r="HQ28" i="1"/>
  <c r="HG28" i="1"/>
  <c r="HF28" i="1"/>
  <c r="GX28" i="1"/>
  <c r="GW28" i="1"/>
  <c r="GN28" i="1"/>
  <c r="GM28" i="1"/>
  <c r="GF28" i="1"/>
  <c r="GE28" i="1"/>
  <c r="FO28" i="1"/>
  <c r="FN28" i="1"/>
  <c r="FB28" i="1"/>
  <c r="FA28" i="1"/>
  <c r="EM28" i="1"/>
  <c r="EL28" i="1"/>
  <c r="EF28" i="1"/>
  <c r="EE28" i="1"/>
  <c r="DX28" i="1"/>
  <c r="DW28" i="1"/>
  <c r="DQ28" i="1"/>
  <c r="DP28" i="1"/>
  <c r="DJ28" i="1"/>
  <c r="DI28" i="1"/>
  <c r="DC28" i="1"/>
  <c r="DB28" i="1"/>
  <c r="CV28" i="1"/>
  <c r="CU28" i="1"/>
  <c r="CK28" i="1"/>
  <c r="CJ28" i="1"/>
  <c r="BZ28" i="1"/>
  <c r="BY28" i="1"/>
  <c r="BX28" i="1"/>
  <c r="BW28" i="1"/>
  <c r="BV28" i="1"/>
  <c r="BU28" i="1"/>
  <c r="BD28" i="1"/>
  <c r="BC28" i="1"/>
  <c r="AS28" i="1"/>
  <c r="AR28" i="1"/>
  <c r="AJ28" i="1"/>
  <c r="AI28" i="1"/>
  <c r="AA28" i="1"/>
  <c r="Z28" i="1"/>
  <c r="ID27" i="1"/>
  <c r="IC27" i="1"/>
  <c r="HR27" i="1"/>
  <c r="HQ27" i="1"/>
  <c r="HG27" i="1"/>
  <c r="HF27" i="1"/>
  <c r="GX27" i="1"/>
  <c r="GW27" i="1"/>
  <c r="GN27" i="1"/>
  <c r="GM27" i="1"/>
  <c r="GF27" i="1"/>
  <c r="GE27" i="1"/>
  <c r="FO27" i="1"/>
  <c r="FN27" i="1"/>
  <c r="FB27" i="1"/>
  <c r="FA27" i="1"/>
  <c r="EM27" i="1"/>
  <c r="EL27" i="1"/>
  <c r="EF27" i="1"/>
  <c r="EE27" i="1"/>
  <c r="DX27" i="1"/>
  <c r="DW27" i="1"/>
  <c r="DQ27" i="1"/>
  <c r="DP27" i="1"/>
  <c r="DJ27" i="1"/>
  <c r="DI27" i="1"/>
  <c r="DC27" i="1"/>
  <c r="DB27" i="1"/>
  <c r="CV27" i="1"/>
  <c r="CU27" i="1"/>
  <c r="CK27" i="1"/>
  <c r="CJ27" i="1"/>
  <c r="BZ27" i="1"/>
  <c r="BY27" i="1"/>
  <c r="BX27" i="1"/>
  <c r="BW27" i="1"/>
  <c r="BV27" i="1"/>
  <c r="BU27" i="1"/>
  <c r="BD27" i="1"/>
  <c r="BC27" i="1"/>
  <c r="AS27" i="1"/>
  <c r="AR27" i="1"/>
  <c r="AJ27" i="1"/>
  <c r="AI27" i="1"/>
  <c r="AA27" i="1"/>
  <c r="Z27" i="1"/>
  <c r="ID26" i="1"/>
  <c r="IC26" i="1"/>
  <c r="HR26" i="1"/>
  <c r="HQ26" i="1"/>
  <c r="HG26" i="1"/>
  <c r="HF26" i="1"/>
  <c r="GX26" i="1"/>
  <c r="GW26" i="1"/>
  <c r="GN26" i="1"/>
  <c r="GM26" i="1"/>
  <c r="GF26" i="1"/>
  <c r="GE26" i="1"/>
  <c r="FO26" i="1"/>
  <c r="FN26" i="1"/>
  <c r="FB26" i="1"/>
  <c r="FA26" i="1"/>
  <c r="EM26" i="1"/>
  <c r="EL26" i="1"/>
  <c r="EF26" i="1"/>
  <c r="EE26" i="1"/>
  <c r="DX26" i="1"/>
  <c r="DW26" i="1"/>
  <c r="DQ26" i="1"/>
  <c r="DP26" i="1"/>
  <c r="DC26" i="1"/>
  <c r="DB26" i="1"/>
  <c r="CV26" i="1"/>
  <c r="CU26" i="1"/>
  <c r="CK26" i="1"/>
  <c r="CJ26" i="1"/>
  <c r="BZ26" i="1"/>
  <c r="BY26" i="1"/>
  <c r="BX26" i="1"/>
  <c r="BW26" i="1"/>
  <c r="BV26" i="1"/>
  <c r="BU26" i="1"/>
  <c r="BD26" i="1"/>
  <c r="BC26" i="1"/>
  <c r="AS26" i="1"/>
  <c r="AR26" i="1"/>
  <c r="AJ26" i="1"/>
  <c r="AI26" i="1"/>
  <c r="AA26" i="1"/>
  <c r="Z26" i="1"/>
  <c r="ID25" i="1"/>
  <c r="IC25" i="1"/>
  <c r="HR25" i="1"/>
  <c r="HQ25" i="1"/>
  <c r="GF25" i="1"/>
  <c r="GE25" i="1"/>
  <c r="FO25" i="1"/>
  <c r="FN25" i="1"/>
  <c r="FB25" i="1"/>
  <c r="FA25" i="1"/>
  <c r="DJ25" i="1"/>
  <c r="DI25" i="1"/>
  <c r="CV25" i="1"/>
  <c r="CU25" i="1"/>
  <c r="BD25" i="1"/>
  <c r="BC25" i="1"/>
  <c r="GN23" i="1"/>
  <c r="GM23" i="1"/>
  <c r="GF23" i="1"/>
  <c r="GE23" i="1"/>
  <c r="EM23" i="1"/>
  <c r="EL23" i="1"/>
  <c r="EF23" i="1"/>
  <c r="EE23" i="1"/>
  <c r="DX23" i="1"/>
  <c r="DW23" i="1"/>
  <c r="CV23" i="1"/>
  <c r="CU23" i="1"/>
  <c r="CK23" i="1"/>
  <c r="CJ23" i="1"/>
  <c r="BD23" i="1"/>
  <c r="BC23" i="1"/>
  <c r="AS23" i="1"/>
  <c r="AR23" i="1"/>
  <c r="AA23" i="1"/>
  <c r="Z23" i="1"/>
  <c r="ID22" i="1"/>
  <c r="IC22" i="1"/>
  <c r="HR22" i="1"/>
  <c r="HQ22" i="1"/>
  <c r="HG22" i="1"/>
  <c r="HF22" i="1"/>
  <c r="GW22" i="1"/>
  <c r="GM22" i="1"/>
  <c r="GF22" i="1"/>
  <c r="GE22" i="1"/>
  <c r="FO22" i="1"/>
  <c r="FN22" i="1"/>
  <c r="FB22" i="1"/>
  <c r="FA22" i="1"/>
  <c r="EL22" i="1"/>
  <c r="DC22" i="1"/>
  <c r="DB22" i="1"/>
  <c r="CV22" i="1"/>
  <c r="CU22" i="1"/>
  <c r="CK22" i="1"/>
  <c r="CJ22" i="1"/>
  <c r="BY22" i="1"/>
  <c r="BD22" i="1"/>
  <c r="BC22" i="1"/>
  <c r="AS22" i="1"/>
  <c r="AR22" i="1"/>
  <c r="AJ22" i="1"/>
  <c r="AI22" i="1"/>
  <c r="AA22" i="1"/>
  <c r="Z22" i="1"/>
  <c r="ID21" i="1"/>
  <c r="IC21" i="1"/>
  <c r="HR21" i="1"/>
  <c r="HQ21" i="1"/>
  <c r="HF21" i="1"/>
  <c r="GX21" i="1"/>
  <c r="GW21" i="1"/>
  <c r="GN21" i="1"/>
  <c r="GM21" i="1"/>
  <c r="GF21" i="1"/>
  <c r="GE21" i="1"/>
  <c r="FO21" i="1"/>
  <c r="FN21" i="1"/>
  <c r="FB21" i="1"/>
  <c r="FA21" i="1"/>
  <c r="CV21" i="1"/>
  <c r="CU21" i="1"/>
  <c r="CK21" i="1"/>
  <c r="CJ21" i="1"/>
  <c r="BZ21" i="1"/>
  <c r="BY21" i="1"/>
  <c r="BW21" i="1"/>
  <c r="BU21" i="1"/>
  <c r="BD21" i="1"/>
  <c r="BC21" i="1"/>
  <c r="AS21" i="1"/>
  <c r="AR21" i="1"/>
  <c r="AJ21" i="1"/>
  <c r="AI21" i="1"/>
  <c r="AA21" i="1"/>
  <c r="Z21" i="1"/>
  <c r="ID20" i="1"/>
  <c r="IC20" i="1"/>
  <c r="HR20" i="1"/>
  <c r="HQ20" i="1"/>
  <c r="HG20" i="1"/>
  <c r="HF20" i="1"/>
  <c r="GN20" i="1"/>
  <c r="GM20" i="1"/>
  <c r="GF20" i="1"/>
  <c r="GE20" i="1"/>
  <c r="FO20" i="1"/>
  <c r="FN20" i="1"/>
  <c r="FB20" i="1"/>
  <c r="FA20" i="1"/>
  <c r="EM20" i="1"/>
  <c r="EL20" i="1"/>
  <c r="EF20" i="1"/>
  <c r="EE20" i="1"/>
  <c r="DX20" i="1"/>
  <c r="DW20" i="1"/>
  <c r="DQ20" i="1"/>
  <c r="DP20" i="1"/>
  <c r="DJ20" i="1"/>
  <c r="DI20" i="1"/>
  <c r="DC20" i="1"/>
  <c r="DB20" i="1"/>
  <c r="CV20" i="1"/>
  <c r="CU20" i="1"/>
  <c r="CK20" i="1"/>
  <c r="CJ20" i="1"/>
  <c r="BZ20" i="1"/>
  <c r="BY20" i="1"/>
  <c r="BX20" i="1"/>
  <c r="BW20" i="1"/>
  <c r="BV20" i="1"/>
  <c r="BU20" i="1"/>
  <c r="BD20" i="1"/>
  <c r="BC20" i="1"/>
  <c r="AS20" i="1"/>
  <c r="AR20" i="1"/>
  <c r="AJ20" i="1"/>
  <c r="AI20" i="1"/>
  <c r="AA20" i="1"/>
  <c r="Z20" i="1"/>
  <c r="ID19" i="1"/>
  <c r="IC19" i="1"/>
  <c r="HR19" i="1"/>
  <c r="HQ19" i="1"/>
  <c r="HG19" i="1"/>
  <c r="HF19" i="1"/>
  <c r="GX19" i="1"/>
  <c r="GW19" i="1"/>
  <c r="GN19" i="1"/>
  <c r="GM19" i="1"/>
  <c r="GF19" i="1"/>
  <c r="GE19" i="1"/>
  <c r="FO19" i="1"/>
  <c r="FN19" i="1"/>
  <c r="FB19" i="1"/>
  <c r="FA19" i="1"/>
  <c r="EL19" i="1"/>
  <c r="DW19" i="1"/>
  <c r="DJ19" i="1"/>
  <c r="DI19" i="1"/>
  <c r="DC19" i="1"/>
  <c r="DB19" i="1"/>
  <c r="CV19" i="1"/>
  <c r="CU19" i="1"/>
  <c r="CK19" i="1"/>
  <c r="CJ19" i="1"/>
  <c r="BZ19" i="1"/>
  <c r="BY19" i="1"/>
  <c r="BU19" i="1"/>
  <c r="BD19" i="1"/>
  <c r="BC19" i="1"/>
  <c r="AS19" i="1"/>
  <c r="AR19" i="1"/>
  <c r="AJ19" i="1"/>
  <c r="AI19" i="1"/>
  <c r="AA19" i="1"/>
  <c r="Z19" i="1"/>
  <c r="ID18" i="1"/>
  <c r="IC18" i="1"/>
  <c r="HR18" i="1"/>
  <c r="HQ18" i="1"/>
  <c r="HG18" i="1"/>
  <c r="HF18" i="1"/>
  <c r="GX18" i="1"/>
  <c r="GW18" i="1"/>
  <c r="GN18" i="1"/>
  <c r="GM18" i="1"/>
  <c r="GF18" i="1"/>
  <c r="GE18" i="1"/>
  <c r="FO18" i="1"/>
  <c r="FN18" i="1"/>
  <c r="FB18" i="1"/>
  <c r="FA18" i="1"/>
  <c r="EL18" i="1"/>
  <c r="EE18" i="1"/>
  <c r="DQ18" i="1"/>
  <c r="DP18" i="1"/>
  <c r="DJ18" i="1"/>
  <c r="DI18" i="1"/>
  <c r="DC18" i="1"/>
  <c r="DB18" i="1"/>
  <c r="CV18" i="1"/>
  <c r="CU18" i="1"/>
  <c r="CK18" i="1"/>
  <c r="CJ18" i="1"/>
  <c r="BZ18" i="1"/>
  <c r="BY18" i="1"/>
  <c r="BW18" i="1"/>
  <c r="BV18" i="1"/>
  <c r="BU18" i="1"/>
  <c r="BD18" i="1"/>
  <c r="BC18" i="1"/>
  <c r="AS18" i="1"/>
  <c r="AR18" i="1"/>
  <c r="AJ18" i="1"/>
  <c r="AI18" i="1"/>
  <c r="AA18" i="1"/>
  <c r="Z18" i="1"/>
  <c r="ID17" i="1"/>
  <c r="IC17" i="1"/>
  <c r="HR17" i="1"/>
  <c r="HQ17" i="1"/>
  <c r="HG17" i="1"/>
  <c r="HF17" i="1"/>
  <c r="GX17" i="1"/>
  <c r="GW17" i="1"/>
  <c r="GN17" i="1"/>
  <c r="GM17" i="1"/>
  <c r="GF17" i="1"/>
  <c r="GE17" i="1"/>
  <c r="FO17" i="1"/>
  <c r="FN17" i="1"/>
  <c r="FB17" i="1"/>
  <c r="FA17" i="1"/>
  <c r="EM17" i="1"/>
  <c r="EL17" i="1"/>
  <c r="EF17" i="1"/>
  <c r="EE17" i="1"/>
  <c r="DX17" i="1"/>
  <c r="DW17" i="1"/>
  <c r="DQ17" i="1"/>
  <c r="DP17" i="1"/>
  <c r="DJ17" i="1"/>
  <c r="DI17" i="1"/>
  <c r="DC17" i="1"/>
  <c r="DB17" i="1"/>
  <c r="CV17" i="1"/>
  <c r="CU17" i="1"/>
  <c r="CK17" i="1"/>
  <c r="CJ17" i="1"/>
  <c r="BZ17" i="1"/>
  <c r="BY17" i="1"/>
  <c r="BX17" i="1"/>
  <c r="BW17" i="1"/>
  <c r="BV17" i="1"/>
  <c r="BU17" i="1"/>
  <c r="BD17" i="1"/>
  <c r="BC17" i="1"/>
  <c r="AS17" i="1"/>
  <c r="AR17" i="1"/>
  <c r="AJ17" i="1"/>
  <c r="AI17" i="1"/>
  <c r="AA17" i="1"/>
  <c r="Z17" i="1"/>
  <c r="ID16" i="1"/>
  <c r="IC16" i="1"/>
  <c r="HR16" i="1"/>
  <c r="HQ16" i="1"/>
  <c r="HG16" i="1"/>
  <c r="HF16" i="1"/>
  <c r="GX16" i="1"/>
  <c r="GW16" i="1"/>
  <c r="GN16" i="1"/>
  <c r="GM16" i="1"/>
  <c r="GF16" i="1"/>
  <c r="GE16" i="1"/>
  <c r="FO16" i="1"/>
  <c r="FN16" i="1"/>
  <c r="FB16" i="1"/>
  <c r="FA16" i="1"/>
  <c r="EM16" i="1"/>
  <c r="EL16" i="1"/>
  <c r="EF16" i="1"/>
  <c r="EE16" i="1"/>
  <c r="DW16" i="1"/>
  <c r="DI16" i="1"/>
  <c r="DC16" i="1"/>
  <c r="DB16" i="1"/>
  <c r="CV16" i="1"/>
  <c r="CU16" i="1"/>
  <c r="CK16" i="1"/>
  <c r="CJ16" i="1"/>
  <c r="BZ16" i="1"/>
  <c r="BY16" i="1"/>
  <c r="BW16" i="1"/>
  <c r="BD16" i="1"/>
  <c r="BC16" i="1"/>
  <c r="AS16" i="1"/>
  <c r="AR16" i="1"/>
  <c r="AJ16" i="1"/>
  <c r="AI16" i="1"/>
  <c r="AA16" i="1"/>
  <c r="Z16" i="1"/>
  <c r="ID15" i="1"/>
  <c r="IC15" i="1"/>
  <c r="HR15" i="1"/>
  <c r="HQ15" i="1"/>
  <c r="HG15" i="1"/>
  <c r="HF15" i="1"/>
  <c r="GX15" i="1"/>
  <c r="GW15" i="1"/>
  <c r="GN15" i="1"/>
  <c r="GM15" i="1"/>
  <c r="GF15" i="1"/>
  <c r="GE15" i="1"/>
  <c r="FO15" i="1"/>
  <c r="FN15" i="1"/>
  <c r="FB15" i="1"/>
  <c r="FA15" i="1"/>
  <c r="EL15" i="1"/>
  <c r="DQ15" i="1"/>
  <c r="DP15" i="1"/>
  <c r="DC15" i="1"/>
  <c r="DB15" i="1"/>
  <c r="CV15" i="1"/>
  <c r="CU15" i="1"/>
  <c r="CK15" i="1"/>
  <c r="CJ15" i="1"/>
  <c r="BC15" i="1"/>
  <c r="AS15" i="1"/>
  <c r="AR15" i="1"/>
  <c r="AJ15" i="1"/>
  <c r="AI15" i="1"/>
  <c r="AA15" i="1"/>
  <c r="Z15" i="1"/>
  <c r="ID14" i="1"/>
  <c r="IC14" i="1"/>
  <c r="HR14" i="1"/>
  <c r="HQ14" i="1"/>
  <c r="HG14" i="1"/>
  <c r="HF14" i="1"/>
  <c r="GX14" i="1"/>
  <c r="GW14" i="1"/>
  <c r="GN14" i="1"/>
  <c r="GM14" i="1"/>
  <c r="GF14" i="1"/>
  <c r="GE14" i="1"/>
  <c r="FO14" i="1"/>
  <c r="FN14" i="1"/>
  <c r="FB14" i="1"/>
  <c r="FA14" i="1"/>
  <c r="EM14" i="1"/>
  <c r="EL14" i="1"/>
  <c r="EF14" i="1"/>
  <c r="EE14" i="1"/>
  <c r="DX14" i="1"/>
  <c r="DW14" i="1"/>
  <c r="DQ14" i="1"/>
  <c r="DP14" i="1"/>
  <c r="DJ14" i="1"/>
  <c r="DI14" i="1"/>
  <c r="DC14" i="1"/>
  <c r="DB14" i="1"/>
  <c r="CV14" i="1"/>
  <c r="CU14" i="1"/>
  <c r="CK14" i="1"/>
  <c r="CJ14" i="1"/>
  <c r="BZ14" i="1"/>
  <c r="BY14" i="1"/>
  <c r="BX14" i="1"/>
  <c r="BW14" i="1"/>
  <c r="BV14" i="1"/>
  <c r="BU14" i="1"/>
  <c r="BD14" i="1"/>
  <c r="BC14" i="1"/>
  <c r="AS14" i="1"/>
  <c r="AR14" i="1"/>
  <c r="AJ14" i="1"/>
  <c r="AI14" i="1"/>
  <c r="AA14" i="1"/>
  <c r="Z14" i="1"/>
  <c r="ID13" i="1"/>
  <c r="IC13" i="1"/>
  <c r="HR13" i="1"/>
  <c r="HQ13" i="1"/>
  <c r="HG13" i="1"/>
  <c r="HF13" i="1"/>
  <c r="GX13" i="1"/>
  <c r="GW13" i="1"/>
  <c r="GN13" i="1"/>
  <c r="GM13" i="1"/>
  <c r="GF13" i="1"/>
  <c r="GE13" i="1"/>
  <c r="FO13" i="1"/>
  <c r="FN13" i="1"/>
  <c r="FB13" i="1"/>
  <c r="FA13" i="1"/>
  <c r="EL13" i="1"/>
  <c r="EE13" i="1"/>
  <c r="DQ13" i="1"/>
  <c r="DP13" i="1"/>
  <c r="DJ13" i="1"/>
  <c r="DI13" i="1"/>
  <c r="DC13" i="1"/>
  <c r="DB13" i="1"/>
  <c r="CV13" i="1"/>
  <c r="CU13" i="1"/>
  <c r="CK13" i="1"/>
  <c r="CJ13" i="1"/>
  <c r="BZ13" i="1"/>
  <c r="BY13" i="1"/>
  <c r="BX13" i="1"/>
  <c r="BW13" i="1"/>
  <c r="BV13" i="1"/>
  <c r="BU13" i="1"/>
  <c r="BD13" i="1"/>
  <c r="BC13" i="1"/>
  <c r="AS13" i="1"/>
  <c r="AR13" i="1"/>
  <c r="AJ13" i="1"/>
  <c r="AI13" i="1"/>
  <c r="AA13" i="1"/>
  <c r="Z13" i="1"/>
  <c r="ID12" i="1"/>
  <c r="IC12" i="1"/>
  <c r="HR12" i="1"/>
  <c r="HQ12" i="1"/>
  <c r="HG12" i="1"/>
  <c r="HF12" i="1"/>
  <c r="GX12" i="1"/>
  <c r="GW12" i="1"/>
  <c r="GN12" i="1"/>
  <c r="GM12" i="1"/>
  <c r="GF12" i="1"/>
  <c r="GE12" i="1"/>
  <c r="FO12" i="1"/>
  <c r="FN12" i="1"/>
  <c r="FB12" i="1"/>
  <c r="FA12" i="1"/>
  <c r="EM12" i="1"/>
  <c r="EL12" i="1"/>
  <c r="EF12" i="1"/>
  <c r="EE12" i="1"/>
  <c r="DX12" i="1"/>
  <c r="DW12" i="1"/>
  <c r="DQ12" i="1"/>
  <c r="DP12" i="1"/>
  <c r="DJ12" i="1"/>
  <c r="DI12" i="1"/>
  <c r="DC12" i="1"/>
  <c r="DB12" i="1"/>
  <c r="CV12" i="1"/>
  <c r="CU12" i="1"/>
  <c r="CK12" i="1"/>
  <c r="CJ12" i="1"/>
  <c r="BZ12" i="1"/>
  <c r="BY12" i="1"/>
  <c r="BX12" i="1"/>
  <c r="BW12" i="1"/>
  <c r="BV12" i="1"/>
  <c r="BU12" i="1"/>
  <c r="BD12" i="1"/>
  <c r="BC12" i="1"/>
  <c r="AS12" i="1"/>
  <c r="AR12" i="1"/>
  <c r="AJ12" i="1"/>
  <c r="AI12" i="1"/>
  <c r="AA12" i="1"/>
  <c r="Z12" i="1"/>
  <c r="ID11" i="1"/>
  <c r="IC11" i="1"/>
  <c r="HR11" i="1"/>
  <c r="HQ11" i="1"/>
  <c r="HG11" i="1"/>
  <c r="HF11" i="1"/>
  <c r="GX11" i="1"/>
  <c r="GW11" i="1"/>
  <c r="GN11" i="1"/>
  <c r="GM11" i="1"/>
  <c r="GF11" i="1"/>
  <c r="GE11" i="1"/>
  <c r="FO11" i="1"/>
  <c r="FN11" i="1"/>
  <c r="FB11" i="1"/>
  <c r="FA11" i="1"/>
  <c r="EM11" i="1"/>
  <c r="EL11" i="1"/>
  <c r="EF11" i="1"/>
  <c r="EE11" i="1"/>
  <c r="DX11" i="1"/>
  <c r="DW11" i="1"/>
  <c r="DQ11" i="1"/>
  <c r="DP11" i="1"/>
  <c r="DJ11" i="1"/>
  <c r="DI11" i="1"/>
  <c r="DC11" i="1"/>
  <c r="DB11" i="1"/>
  <c r="CV11" i="1"/>
  <c r="CU11" i="1"/>
  <c r="CK11" i="1"/>
  <c r="CJ11" i="1"/>
  <c r="BZ11" i="1"/>
  <c r="BY11" i="1"/>
  <c r="BX11" i="1"/>
  <c r="BW11" i="1"/>
  <c r="BV11" i="1"/>
  <c r="BU11" i="1"/>
  <c r="BD11" i="1"/>
  <c r="BC11" i="1"/>
  <c r="AS11" i="1"/>
  <c r="AR11" i="1"/>
  <c r="AJ11" i="1"/>
  <c r="AI11" i="1"/>
  <c r="AA11" i="1"/>
  <c r="Z11" i="1"/>
  <c r="ID10" i="1"/>
  <c r="IC10" i="1"/>
  <c r="HR10" i="1"/>
  <c r="HQ10" i="1"/>
  <c r="HG10" i="1"/>
  <c r="HF10" i="1"/>
  <c r="GX10" i="1"/>
  <c r="GW10" i="1"/>
  <c r="GN10" i="1"/>
  <c r="GM10" i="1"/>
  <c r="GF10" i="1"/>
  <c r="GE10" i="1"/>
  <c r="FO10" i="1"/>
  <c r="FN10" i="1"/>
  <c r="FB10" i="1"/>
  <c r="FA10" i="1"/>
  <c r="EM10" i="1"/>
  <c r="EL10" i="1"/>
  <c r="EF10" i="1"/>
  <c r="EE10" i="1"/>
  <c r="DX10" i="1"/>
  <c r="DW10" i="1"/>
  <c r="DI10" i="1"/>
  <c r="DC10" i="1"/>
  <c r="DB10" i="1"/>
  <c r="CV10" i="1"/>
  <c r="CU10" i="1"/>
  <c r="CK10" i="1"/>
  <c r="CJ10" i="1"/>
  <c r="BZ10" i="1"/>
  <c r="BY10" i="1"/>
  <c r="BU10" i="1"/>
  <c r="BD10" i="1"/>
  <c r="BC10" i="1"/>
  <c r="AS10" i="1"/>
  <c r="AR10" i="1"/>
  <c r="AJ10" i="1"/>
  <c r="AI10" i="1"/>
  <c r="AA10" i="1"/>
  <c r="Z10" i="1"/>
  <c r="ID9" i="1"/>
  <c r="IC9" i="1"/>
  <c r="HR9" i="1"/>
  <c r="HQ9" i="1"/>
  <c r="HG9" i="1"/>
  <c r="HF9" i="1"/>
  <c r="GX9" i="1"/>
  <c r="GW9" i="1"/>
  <c r="GN9" i="1"/>
  <c r="GM9" i="1"/>
  <c r="GF9" i="1"/>
  <c r="GE9" i="1"/>
  <c r="FO9" i="1"/>
  <c r="FN9" i="1"/>
  <c r="FB9" i="1"/>
  <c r="FA9" i="1"/>
  <c r="EM9" i="1"/>
  <c r="EL9" i="1"/>
  <c r="EF9" i="1"/>
  <c r="EE9" i="1"/>
  <c r="DX9" i="1"/>
  <c r="DW9" i="1"/>
  <c r="DQ9" i="1"/>
  <c r="DP9" i="1"/>
  <c r="DJ9" i="1"/>
  <c r="DI9" i="1"/>
  <c r="DC9" i="1"/>
  <c r="DB9" i="1"/>
  <c r="CV9" i="1"/>
  <c r="CU9" i="1"/>
  <c r="CK9" i="1"/>
  <c r="CJ9" i="1"/>
  <c r="BZ9" i="1"/>
  <c r="BY9" i="1"/>
  <c r="BX9" i="1"/>
  <c r="BW9" i="1"/>
  <c r="BV9" i="1"/>
  <c r="BU9" i="1"/>
  <c r="BD9" i="1"/>
  <c r="BC9" i="1"/>
  <c r="AS9" i="1"/>
  <c r="AR9" i="1"/>
  <c r="AJ9" i="1"/>
  <c r="AI9" i="1"/>
  <c r="AA9" i="1"/>
  <c r="Z9" i="1"/>
  <c r="ID8" i="1"/>
  <c r="IC8" i="1"/>
  <c r="HR8" i="1"/>
  <c r="HQ8" i="1"/>
  <c r="HG8" i="1"/>
  <c r="HF8" i="1"/>
  <c r="GW8" i="1"/>
  <c r="GN8" i="1"/>
  <c r="GM8" i="1"/>
  <c r="GF8" i="1"/>
  <c r="GE8" i="1"/>
  <c r="FO8" i="1"/>
  <c r="FN8" i="1"/>
  <c r="FB8" i="1"/>
  <c r="FA8" i="1"/>
  <c r="EM8" i="1"/>
  <c r="EL8" i="1"/>
  <c r="EF8" i="1"/>
  <c r="EE8" i="1"/>
  <c r="DX8" i="1"/>
  <c r="DW8" i="1"/>
  <c r="DQ8" i="1"/>
  <c r="DP8" i="1"/>
  <c r="DJ8" i="1"/>
  <c r="DI8" i="1"/>
  <c r="DC8" i="1"/>
  <c r="DB8" i="1"/>
  <c r="CV8" i="1"/>
  <c r="CU8" i="1"/>
  <c r="CK8" i="1"/>
  <c r="CJ8" i="1"/>
  <c r="BZ8" i="1"/>
  <c r="BY8" i="1"/>
  <c r="BX8" i="1"/>
  <c r="BW8" i="1"/>
  <c r="BV8" i="1"/>
  <c r="BU8" i="1"/>
  <c r="BD8" i="1"/>
  <c r="BC8" i="1"/>
  <c r="AS8" i="1"/>
  <c r="AR8" i="1"/>
  <c r="AJ8" i="1"/>
  <c r="AI8" i="1"/>
  <c r="AA8" i="1"/>
  <c r="Z8" i="1"/>
  <c r="ID7" i="1"/>
  <c r="IC7" i="1"/>
  <c r="HR7" i="1"/>
  <c r="HQ7" i="1"/>
  <c r="HG7" i="1"/>
  <c r="HF7" i="1"/>
  <c r="GX7" i="1"/>
  <c r="GW7" i="1"/>
  <c r="GN7" i="1"/>
  <c r="GM7" i="1"/>
  <c r="GF7" i="1"/>
  <c r="GE7" i="1"/>
  <c r="FO7" i="1"/>
  <c r="FN7" i="1"/>
  <c r="FB7" i="1"/>
  <c r="FA7" i="1"/>
  <c r="EM7" i="1"/>
  <c r="EL7" i="1"/>
  <c r="EF7" i="1"/>
  <c r="EE7" i="1"/>
  <c r="DX7" i="1"/>
  <c r="DW7" i="1"/>
  <c r="DQ7" i="1"/>
  <c r="DP7" i="1"/>
  <c r="DJ7" i="1"/>
  <c r="DI7" i="1"/>
  <c r="DC7" i="1"/>
  <c r="DB7" i="1"/>
  <c r="CV7" i="1"/>
  <c r="CU7" i="1"/>
  <c r="CK7" i="1"/>
  <c r="CJ7" i="1"/>
  <c r="BZ7" i="1"/>
  <c r="BY7" i="1"/>
  <c r="BX7" i="1"/>
  <c r="BW7" i="1"/>
  <c r="BV7" i="1"/>
  <c r="BU7" i="1"/>
  <c r="BD7" i="1"/>
  <c r="BC7" i="1"/>
  <c r="AS7" i="1"/>
  <c r="AR7" i="1"/>
  <c r="AJ7" i="1"/>
  <c r="AI7" i="1"/>
  <c r="AA7" i="1"/>
  <c r="Z7" i="1"/>
  <c r="ID6" i="1"/>
  <c r="IC6" i="1"/>
  <c r="HR6" i="1"/>
  <c r="HQ6" i="1"/>
  <c r="HG6" i="1"/>
  <c r="HF6" i="1"/>
  <c r="GX6" i="1"/>
  <c r="GW6" i="1"/>
  <c r="GN6" i="1"/>
  <c r="GM6" i="1"/>
  <c r="GF6" i="1"/>
  <c r="GE6" i="1"/>
  <c r="FO6" i="1"/>
  <c r="FN6" i="1"/>
  <c r="FB6" i="1"/>
  <c r="FA6" i="1"/>
  <c r="EM6" i="1"/>
  <c r="EL6" i="1"/>
  <c r="EF6" i="1"/>
  <c r="EE6" i="1"/>
  <c r="DX6" i="1"/>
  <c r="DW6" i="1"/>
  <c r="DQ6" i="1"/>
  <c r="DP6" i="1"/>
  <c r="DJ6" i="1"/>
  <c r="DI6" i="1"/>
  <c r="DC6" i="1"/>
  <c r="DB6" i="1"/>
  <c r="CV6" i="1"/>
  <c r="CU6" i="1"/>
  <c r="CK6" i="1"/>
  <c r="CJ6" i="1"/>
  <c r="BZ6" i="1"/>
  <c r="BY6" i="1"/>
  <c r="BX6" i="1"/>
  <c r="BW6" i="1"/>
  <c r="BV6" i="1"/>
  <c r="BU6" i="1"/>
  <c r="BD6" i="1"/>
  <c r="BC6" i="1"/>
  <c r="AS6" i="1"/>
  <c r="AR6" i="1"/>
  <c r="AJ6" i="1"/>
  <c r="AI6" i="1"/>
  <c r="AA6" i="1"/>
  <c r="Z6" i="1"/>
  <c r="ID5" i="1"/>
  <c r="IC5" i="1"/>
  <c r="HR5" i="1"/>
  <c r="HQ5" i="1"/>
  <c r="HG5" i="1"/>
  <c r="HF5" i="1"/>
  <c r="GX5" i="1"/>
  <c r="GW5" i="1"/>
  <c r="GN5" i="1"/>
  <c r="GM5" i="1"/>
  <c r="GF5" i="1"/>
  <c r="GE5" i="1"/>
  <c r="FO5" i="1"/>
  <c r="FN5" i="1"/>
  <c r="FB5" i="1"/>
  <c r="FA5" i="1"/>
  <c r="EM5" i="1"/>
  <c r="EL5" i="1"/>
  <c r="EF5" i="1"/>
  <c r="EE5" i="1"/>
  <c r="DX5" i="1"/>
  <c r="DW5" i="1"/>
  <c r="DQ5" i="1"/>
  <c r="DP5" i="1"/>
  <c r="DJ5" i="1"/>
  <c r="DI5" i="1"/>
  <c r="DC5" i="1"/>
  <c r="DB5" i="1"/>
  <c r="CV5" i="1"/>
  <c r="CU5" i="1"/>
  <c r="CK5" i="1"/>
  <c r="CJ5" i="1"/>
  <c r="BZ5" i="1"/>
  <c r="BY5" i="1"/>
  <c r="BX5" i="1"/>
  <c r="BW5" i="1"/>
  <c r="BV5" i="1"/>
  <c r="BU5" i="1"/>
  <c r="BD5" i="1"/>
  <c r="BC5" i="1"/>
  <c r="AS5" i="1"/>
  <c r="AR5" i="1"/>
  <c r="AJ5" i="1"/>
  <c r="AI5" i="1"/>
  <c r="AA5" i="1"/>
  <c r="Z5" i="1"/>
  <c r="ID4" i="1"/>
  <c r="IC4" i="1"/>
  <c r="HR4" i="1"/>
  <c r="HQ4" i="1"/>
  <c r="HG4" i="1"/>
  <c r="HF4" i="1"/>
  <c r="GX4" i="1"/>
  <c r="GW4" i="1"/>
  <c r="GN4" i="1"/>
  <c r="GM4" i="1"/>
  <c r="GF4" i="1"/>
  <c r="GE4" i="1"/>
  <c r="FO4" i="1"/>
  <c r="FN4" i="1"/>
  <c r="FB4" i="1"/>
  <c r="FA4" i="1"/>
  <c r="EM4" i="1"/>
  <c r="EL4" i="1"/>
  <c r="EF4" i="1"/>
  <c r="EE4" i="1"/>
  <c r="DX4" i="1"/>
  <c r="DW4" i="1"/>
  <c r="DQ4" i="1"/>
  <c r="DP4" i="1"/>
  <c r="DJ4" i="1"/>
  <c r="DI4" i="1"/>
  <c r="DC4" i="1"/>
  <c r="DB4" i="1"/>
  <c r="CV4" i="1"/>
  <c r="CU4" i="1"/>
  <c r="CK4" i="1"/>
  <c r="CJ4" i="1"/>
  <c r="BZ4" i="1"/>
  <c r="BY4" i="1"/>
  <c r="BX4" i="1"/>
  <c r="BW4" i="1"/>
  <c r="BV4" i="1"/>
  <c r="BU4" i="1"/>
  <c r="BD4" i="1"/>
  <c r="BC4" i="1"/>
  <c r="AS4" i="1"/>
  <c r="AR4" i="1"/>
  <c r="AJ4" i="1"/>
  <c r="AI4" i="1"/>
  <c r="AA4" i="1"/>
  <c r="Z4" i="1"/>
</calcChain>
</file>

<file path=xl/sharedStrings.xml><?xml version="1.0" encoding="utf-8"?>
<sst xmlns="http://schemas.openxmlformats.org/spreadsheetml/2006/main" count="2429" uniqueCount="1306">
  <si>
    <t>African Grass K1 (flat)</t>
  </si>
  <si>
    <t>African Grass K1 (mixed upright and flat)</t>
  </si>
  <si>
    <t>African Grass K1 (upright)</t>
  </si>
  <si>
    <t>African Grass K2 (upright)</t>
  </si>
  <si>
    <t>African Grass K3</t>
  </si>
  <si>
    <t>African Grass K3 (Add to residue of burn 53)</t>
  </si>
  <si>
    <t>African grass K3 (continued from Burn 40)</t>
  </si>
  <si>
    <t>African Grass K3 (upright)</t>
  </si>
  <si>
    <t>African Grass S1</t>
  </si>
  <si>
    <t>African Grass S2</t>
  </si>
  <si>
    <t>African Grass S3 (feeding fire)</t>
  </si>
  <si>
    <t>African Grass S3 (mixed upright and flat)</t>
  </si>
  <si>
    <t>Alfalfa Organic CO</t>
  </si>
  <si>
    <t>Black Spruce AK</t>
  </si>
  <si>
    <t>Chamise CA</t>
  </si>
  <si>
    <t>Cook Brats on Red Oak Coals</t>
  </si>
  <si>
    <t>Cook Burgers (85% lean) on Red Oak Coals</t>
  </si>
  <si>
    <t>Cook Douglas Fir 3stone</t>
  </si>
  <si>
    <t>Cook Douglas Fir Chips Envirofit Rocket G3300</t>
  </si>
  <si>
    <t>Cook Okote 3stone</t>
  </si>
  <si>
    <t>Cook Okote Envirofit Rocket G3300</t>
  </si>
  <si>
    <t xml:space="preserve">Cook Red Oak 3Stone </t>
  </si>
  <si>
    <t>EXT Cooking 3 stone</t>
  </si>
  <si>
    <t>Cook Red Oak Envirofit Rocket G3300</t>
  </si>
  <si>
    <t>Giant Cutgrass SC</t>
  </si>
  <si>
    <t>Giant Cutgrass SC (flat)</t>
  </si>
  <si>
    <t>GiantCutgrass SC</t>
  </si>
  <si>
    <t>Hay Organic CO</t>
  </si>
  <si>
    <t>Juniper MT</t>
  </si>
  <si>
    <t>Manzanita CA</t>
  </si>
  <si>
    <t>Millet Ghana</t>
  </si>
  <si>
    <t>Peat Canadian</t>
  </si>
  <si>
    <t>Peat Indonesian</t>
  </si>
  <si>
    <t>Peat NC JR</t>
  </si>
  <si>
    <t>Plastic Bags</t>
  </si>
  <si>
    <t>Ponderosa Pine MT</t>
  </si>
  <si>
    <t>Ponderosa Pine MT brown/green</t>
  </si>
  <si>
    <t>Rice Straw China</t>
  </si>
  <si>
    <t>Rice Straw Taiwan</t>
  </si>
  <si>
    <t>Sawgrass SC</t>
  </si>
  <si>
    <t>Sawgrass SC (Add to residue of burn 55)</t>
  </si>
  <si>
    <t>Sugar Cane LA</t>
  </si>
  <si>
    <t>Tires Shredded</t>
  </si>
  <si>
    <t>Trash (1)</t>
  </si>
  <si>
    <t>Trash (2)</t>
  </si>
  <si>
    <t xml:space="preserve">Wheat Straw  Conv WA </t>
  </si>
  <si>
    <t>Wheat Straw Conv MD</t>
  </si>
  <si>
    <t>Wheat Straw Organic CO</t>
  </si>
  <si>
    <t>Wiregrass SC</t>
  </si>
  <si>
    <t>MCE</t>
  </si>
  <si>
    <t>CO</t>
  </si>
  <si>
    <t>HCN</t>
  </si>
  <si>
    <t>HCHO</t>
  </si>
  <si>
    <t>NO</t>
  </si>
  <si>
    <t>HCl</t>
  </si>
  <si>
    <t>HCOOH</t>
  </si>
  <si>
    <t>HONO</t>
  </si>
  <si>
    <t>C3H4O</t>
  </si>
  <si>
    <r>
      <t>NH</t>
    </r>
    <r>
      <rPr>
        <vertAlign val="subscript"/>
        <sz val="10"/>
        <color theme="1"/>
        <rFont val="Times New Roman"/>
        <family val="1"/>
      </rPr>
      <t>3</t>
    </r>
  </si>
  <si>
    <r>
      <t>CH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OH</t>
    </r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</si>
  <si>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N</t>
    </r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</si>
  <si>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</si>
  <si>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</si>
  <si>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</si>
  <si>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N</t>
    </r>
  </si>
  <si>
    <t>Ammonia</t>
  </si>
  <si>
    <t>Hydrogen Cyanide</t>
  </si>
  <si>
    <t>Formaldehyde</t>
  </si>
  <si>
    <t>Methanol</t>
  </si>
  <si>
    <r>
      <t>C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</si>
  <si>
    <r>
      <t>Propyne</t>
    </r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</t>
    </r>
  </si>
  <si>
    <t>Acetonitirile</t>
  </si>
  <si>
    <t>Ketene Fragments</t>
  </si>
  <si>
    <t>Confirmed</t>
  </si>
  <si>
    <t>Propene</t>
  </si>
  <si>
    <t>Acetaldehyde</t>
  </si>
  <si>
    <t>Tentative</t>
  </si>
  <si>
    <r>
      <t>Dimethylamine</t>
    </r>
    <r>
      <rPr>
        <vertAlign val="superscript"/>
        <sz val="10"/>
        <rFont val="Times New Roman"/>
        <family val="1"/>
      </rPr>
      <t>6,15,18</t>
    </r>
    <r>
      <rPr>
        <sz val="10"/>
        <rFont val="Times New Roman"/>
        <family val="1"/>
      </rPr>
      <t>; Ethylamine</t>
    </r>
    <r>
      <rPr>
        <vertAlign val="superscript"/>
        <sz val="10"/>
        <rFont val="Times New Roman"/>
        <family val="1"/>
      </rPr>
      <t>6,15,18</t>
    </r>
  </si>
  <si>
    <t>Formic acid</t>
  </si>
  <si>
    <r>
      <t>CH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S</t>
    </r>
  </si>
  <si>
    <t>Methanethiol</t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</si>
  <si>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2</t>
    </r>
  </si>
  <si>
    <t>1,3-Butadiyne</t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</si>
  <si>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</si>
  <si>
    <t>Butenyne</t>
  </si>
  <si>
    <r>
      <t>C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</si>
  <si>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t>2-Propynal</t>
  </si>
  <si>
    <t>Propadienal; Cyclopropenone</t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</si>
  <si>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</si>
  <si>
    <t>1,3-Butadiene</t>
  </si>
  <si>
    <t xml:space="preserve"> (~10%) : 1,2-Butadiene; 1-Butyne; 2-Butyne</t>
  </si>
  <si>
    <t>Acrolein</t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</si>
  <si>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</si>
  <si>
    <t xml:space="preserve">1-Butene </t>
  </si>
  <si>
    <t>2-Methylpropene; trans-Butene; cis-Butene</t>
  </si>
  <si>
    <r>
      <t>C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</si>
  <si>
    <t xml:space="preserve">Acetone </t>
  </si>
  <si>
    <t>Propanal (~10%)</t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</si>
  <si>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NO</t>
    </r>
  </si>
  <si>
    <r>
      <t>Acetamide</t>
    </r>
    <r>
      <rPr>
        <vertAlign val="superscript"/>
        <sz val="10"/>
        <rFont val="Times New Roman"/>
        <family val="1"/>
      </rPr>
      <t>6,3</t>
    </r>
  </si>
  <si>
    <r>
      <t>C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N</t>
    </r>
  </si>
  <si>
    <r>
      <t>Trimethylamine</t>
    </r>
    <r>
      <rPr>
        <vertAlign val="superscript"/>
        <sz val="10"/>
        <rFont val="Times New Roman"/>
        <family val="1"/>
      </rPr>
      <t xml:space="preserve">6,15,17 </t>
    </r>
    <r>
      <rPr>
        <sz val="10"/>
        <rFont val="Times New Roman"/>
        <family val="1"/>
      </rPr>
      <t xml:space="preserve"> </t>
    </r>
  </si>
  <si>
    <t xml:space="preserve">Acetic Acid </t>
  </si>
  <si>
    <t>Glycolaldehyde (10-50%); Methylformate</t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</si>
  <si>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S</t>
    </r>
  </si>
  <si>
    <r>
      <t>Dimethyl Sulfide</t>
    </r>
    <r>
      <rPr>
        <vertAlign val="superscript"/>
        <sz val="10"/>
        <rFont val="Times New Roman"/>
        <family val="1"/>
      </rPr>
      <t>1</t>
    </r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</si>
  <si>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</si>
  <si>
    <t>1,3-Pentadiyne</t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</si>
  <si>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</si>
  <si>
    <t xml:space="preserve">1,3-Cyclopentadiene </t>
  </si>
  <si>
    <t>Pentenyne isomers</t>
  </si>
  <si>
    <r>
      <t>C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</si>
  <si>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t>Carbon suboxide</t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</si>
  <si>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</si>
  <si>
    <t>Furan</t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</si>
  <si>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</si>
  <si>
    <t xml:space="preserve">Isoprene </t>
  </si>
  <si>
    <t>(~10-20%) : Cyclopentene; trans-1,3-Pentadiene; cis-1,3-Pentadiene</t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</si>
  <si>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</si>
  <si>
    <t>Methyl Vinyl Ketone, Crotonaldehyde, Methacrolein (~50, 30, 20%)</t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</si>
  <si>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</si>
  <si>
    <r>
      <t>Assorted HCs</t>
    </r>
    <r>
      <rPr>
        <vertAlign val="superscript"/>
        <sz val="10"/>
        <rFont val="Times New Roman"/>
        <family val="1"/>
      </rPr>
      <t>20</t>
    </r>
    <r>
      <rPr>
        <sz val="10"/>
        <rFont val="Times New Roman"/>
        <family val="1"/>
      </rPr>
      <t xml:space="preserve"> </t>
    </r>
  </si>
  <si>
    <r>
      <t>C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</si>
  <si>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Methylglyoxal</t>
    </r>
    <r>
      <rPr>
        <vertAlign val="superscript"/>
        <sz val="10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</si>
  <si>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</si>
  <si>
    <t xml:space="preserve">Methyl Ethyl Ketone </t>
  </si>
  <si>
    <t>(~25%) : 2-Methylpropanal; n-Butanal; Tetrahydrofuran</t>
  </si>
  <si>
    <r>
      <t>C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</si>
  <si>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Hydroxyacetone</t>
    </r>
    <r>
      <rPr>
        <vertAlign val="superscript"/>
        <sz val="10"/>
        <rFont val="Times New Roman"/>
        <family val="1"/>
      </rPr>
      <t>5,8</t>
    </r>
  </si>
  <si>
    <t>Methyl acetate; Ethyl formate</t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</si>
  <si>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</si>
  <si>
    <t>Benzene</t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</si>
  <si>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</si>
  <si>
    <t>2,4-Cyclopentadiene-1-one</t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</si>
  <si>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</si>
  <si>
    <r>
      <t>2-Methylfuran</t>
    </r>
    <r>
      <rPr>
        <vertAlign val="superscript"/>
        <sz val="10"/>
        <rFont val="Times New Roman"/>
        <family val="1"/>
      </rPr>
      <t>9,19,20</t>
    </r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</si>
  <si>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</si>
  <si>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</si>
  <si>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2-Furanone</t>
    </r>
    <r>
      <rPr>
        <vertAlign val="superscript"/>
        <sz val="10"/>
        <rFont val="Times New Roman"/>
        <family val="1"/>
      </rPr>
      <t>2,8,14,16</t>
    </r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</si>
  <si>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</si>
  <si>
    <r>
      <t>Pentenone</t>
    </r>
    <r>
      <rPr>
        <vertAlign val="superscript"/>
        <sz val="10"/>
        <rFont val="Times New Roman"/>
        <family val="1"/>
      </rPr>
      <t xml:space="preserve">20 </t>
    </r>
  </si>
  <si>
    <t>Cyclopentanone; 2-Methyl-2-Butenal</t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</si>
  <si>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12</t>
    </r>
  </si>
  <si>
    <r>
      <t>Pentanone</t>
    </r>
    <r>
      <rPr>
        <vertAlign val="superscript"/>
        <sz val="10"/>
        <rFont val="Times New Roman"/>
        <family val="1"/>
      </rPr>
      <t>20</t>
    </r>
  </si>
  <si>
    <t>2-Methylbutanal; 3-Methyl-2-Butanone; Pentanal</t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</si>
  <si>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NO</t>
    </r>
  </si>
  <si>
    <r>
      <t>Assorted Amides</t>
    </r>
    <r>
      <rPr>
        <vertAlign val="superscript"/>
        <sz val="10"/>
        <rFont val="Times New Roman"/>
        <family val="1"/>
      </rPr>
      <t>6</t>
    </r>
  </si>
  <si>
    <t>Dimethylacetamide; N-ethylacetamide, 2-methylpropanamide, Butanamide; Morpholine</t>
  </si>
  <si>
    <t>Unknown</t>
  </si>
  <si>
    <r>
      <t>C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</si>
  <si>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</si>
  <si>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2,3-Butanedione</t>
    </r>
    <r>
      <rPr>
        <vertAlign val="superscript"/>
        <sz val="10"/>
        <rFont val="Times New Roman"/>
        <family val="1"/>
      </rPr>
      <t>12</t>
    </r>
    <r>
      <rPr>
        <sz val="10"/>
        <rFont val="Times New Roman"/>
        <family val="1"/>
      </rPr>
      <t xml:space="preserve"> </t>
    </r>
  </si>
  <si>
    <t>(20-50%) Methyl Acrylate; Vinyl acetate; 2,3-Dihydro-1,4-Dioxin</t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</si>
  <si>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</si>
  <si>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Ethyl acetate</t>
    </r>
    <r>
      <rPr>
        <vertAlign val="superscript"/>
        <sz val="10"/>
        <rFont val="Times New Roman"/>
        <family val="1"/>
      </rPr>
      <t>14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</si>
  <si>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</si>
  <si>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</si>
  <si>
    <t>Toluene</t>
  </si>
  <si>
    <t>(&lt;5%) Heptadiyne isomer</t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</si>
  <si>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</si>
  <si>
    <t>Phenol</t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</si>
  <si>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</si>
  <si>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11</t>
    </r>
    <r>
      <rPr>
        <sz val="10"/>
        <color theme="1"/>
        <rFont val="Times New Roman"/>
        <family val="1"/>
      </rPr>
      <t>NO</t>
    </r>
  </si>
  <si>
    <r>
      <t>Assorted Amines</t>
    </r>
    <r>
      <rPr>
        <vertAlign val="superscript"/>
        <sz val="10"/>
        <rFont val="Times New Roman"/>
        <family val="1"/>
      </rPr>
      <t>6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</si>
  <si>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</si>
  <si>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</si>
  <si>
    <r>
      <t>2,5-Dimethylfuran</t>
    </r>
    <r>
      <rPr>
        <vertAlign val="superscript"/>
        <sz val="10"/>
        <rFont val="Times New Roman"/>
        <family val="1"/>
      </rPr>
      <t>19,20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</si>
  <si>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12</t>
    </r>
  </si>
  <si>
    <r>
      <t>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O</t>
    </r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</si>
  <si>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</si>
  <si>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</si>
  <si>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Methyl pyruvate</t>
    </r>
    <r>
      <rPr>
        <vertAlign val="superscript"/>
        <sz val="10"/>
        <rFont val="Times New Roman"/>
        <family val="1"/>
      </rPr>
      <t>8</t>
    </r>
  </si>
  <si>
    <r>
      <t>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</si>
  <si>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N</t>
    </r>
  </si>
  <si>
    <r>
      <t>Benzonitrile</t>
    </r>
    <r>
      <rPr>
        <vertAlign val="superscript"/>
        <sz val="10"/>
        <rFont val="Times New Roman"/>
        <family val="1"/>
      </rPr>
      <t>7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</si>
  <si>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</si>
  <si>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</si>
  <si>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14</t>
    </r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</si>
  <si>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</si>
  <si>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</si>
  <si>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2-Hydroxy-3-Methyl-2-Cyclopentenone</t>
    </r>
    <r>
      <rPr>
        <vertAlign val="superscript"/>
        <sz val="10"/>
        <rFont val="Times New Roman"/>
        <family val="1"/>
      </rPr>
      <t>8,14</t>
    </r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</si>
  <si>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</si>
  <si>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</si>
  <si>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</si>
  <si>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14</t>
    </r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</si>
  <si>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</si>
  <si>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</si>
  <si>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</si>
  <si>
    <r>
      <t>Assorted HCs</t>
    </r>
    <r>
      <rPr>
        <vertAlign val="superscript"/>
        <sz val="10"/>
        <rFont val="Times New Roman"/>
        <family val="1"/>
      </rPr>
      <t>20</t>
    </r>
    <r>
      <rPr>
        <sz val="10"/>
        <rFont val="Times New Roman"/>
        <family val="1"/>
      </rPr>
      <t xml:space="preserve"> inc. Methylbenzofurans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</si>
  <si>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</si>
  <si>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</si>
  <si>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14</t>
    </r>
  </si>
  <si>
    <r>
      <t>p-Cymene</t>
    </r>
    <r>
      <rPr>
        <vertAlign val="superscript"/>
        <sz val="10"/>
        <rFont val="Times New Roman"/>
        <family val="1"/>
      </rPr>
      <t>20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</si>
  <si>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</si>
  <si>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12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</si>
  <si>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</si>
  <si>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</si>
  <si>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Creosol (4-Methylguaiacol)</t>
    </r>
    <r>
      <rPr>
        <vertAlign val="superscript"/>
        <sz val="10"/>
        <rFont val="Times New Roman"/>
        <family val="1"/>
      </rPr>
      <t>4,8,9,10,14,16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</si>
  <si>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</si>
  <si>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3-Methoxycatechol (3-Methoxy-1,2-Benzenediol)</t>
    </r>
    <r>
      <rPr>
        <vertAlign val="superscript"/>
        <sz val="10"/>
        <rFont val="Times New Roman"/>
        <family val="1"/>
      </rPr>
      <t>10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</si>
  <si>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</si>
  <si>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</si>
  <si>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color theme="1"/>
        <rFont val="Times New Roman"/>
        <family val="1"/>
      </rPr>
      <t>11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13</t>
    </r>
  </si>
  <si>
    <r>
      <t>C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</si>
  <si>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rFont val="Times New Roman"/>
        <family val="1"/>
      </rPr>
      <t>11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14</t>
    </r>
  </si>
  <si>
    <r>
      <t>C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</si>
  <si>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12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</si>
  <si>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rFont val="Times New Roman"/>
        <family val="1"/>
      </rPr>
      <t>11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</si>
  <si>
    <r>
      <t>C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</si>
  <si>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4-Vinylguaiacol (2-Methoxy-6-Vinylphenol)</t>
    </r>
    <r>
      <rPr>
        <vertAlign val="superscript"/>
        <sz val="10"/>
        <rFont val="Times New Roman"/>
        <family val="1"/>
      </rPr>
      <t xml:space="preserve">4,8,9,10 </t>
    </r>
  </si>
  <si>
    <r>
      <t>C</t>
    </r>
    <r>
      <rPr>
        <vertAlign val="subscript"/>
        <sz val="10"/>
        <rFont val="Times New Roman"/>
        <family val="1"/>
      </rPr>
      <t>11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18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</si>
  <si>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</si>
  <si>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Syringol</t>
    </r>
    <r>
      <rPr>
        <vertAlign val="superscript"/>
        <sz val="10"/>
        <rFont val="Times New Roman"/>
        <family val="1"/>
      </rPr>
      <t>2,4,8,10,13,14</t>
    </r>
  </si>
  <si>
    <r>
      <t>C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</si>
  <si>
    <r>
      <t>Eugenol</t>
    </r>
    <r>
      <rPr>
        <vertAlign val="superscript"/>
        <sz val="10"/>
        <rFont val="Times New Roman"/>
        <family val="1"/>
      </rPr>
      <t>8,10</t>
    </r>
    <r>
      <rPr>
        <sz val="10"/>
        <rFont val="Times New Roman"/>
        <family val="1"/>
      </rPr>
      <t xml:space="preserve"> / Isoeugenol</t>
    </r>
    <r>
      <rPr>
        <vertAlign val="superscript"/>
        <sz val="10"/>
        <rFont val="Times New Roman"/>
        <family val="1"/>
      </rPr>
      <t>11</t>
    </r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</si>
  <si>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</si>
  <si>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2-Furaldehyde (furfural)</t>
    </r>
    <r>
      <rPr>
        <vertAlign val="superscript"/>
        <sz val="10"/>
        <rFont val="Times New Roman"/>
        <family val="1"/>
      </rPr>
      <t>2,8,9,13,14,19</t>
    </r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</si>
  <si>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</si>
  <si>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2-Furan Methanol (furfuryl alcohol)</t>
    </r>
    <r>
      <rPr>
        <vertAlign val="superscript"/>
        <sz val="10"/>
        <rFont val="Times New Roman"/>
        <family val="1"/>
      </rPr>
      <t>13,14,16</t>
    </r>
    <r>
      <rPr>
        <sz val="10"/>
        <rFont val="Times New Roman"/>
        <family val="1"/>
      </rPr>
      <t xml:space="preserve">  </t>
    </r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</si>
  <si>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</si>
  <si>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</si>
  <si>
    <t>Ethynyl Benzene (phenylacetylene)</t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</si>
  <si>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</si>
  <si>
    <t>Styrene</t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</si>
  <si>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</si>
  <si>
    <r>
      <t>Benzaldehyde</t>
    </r>
    <r>
      <rPr>
        <vertAlign val="superscript"/>
        <sz val="10"/>
        <rFont val="Times New Roman"/>
        <family val="1"/>
      </rPr>
      <t>20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</si>
  <si>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</si>
  <si>
    <t>Ethylbenzene (~20%)</t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</si>
  <si>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</si>
  <si>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</si>
  <si>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O</t>
    </r>
  </si>
  <si>
    <r>
      <t>C</t>
    </r>
    <r>
      <rPr>
        <vertAlign val="sub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</si>
  <si>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</si>
  <si>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</si>
  <si>
    <r>
      <t>Benzofuran</t>
    </r>
    <r>
      <rPr>
        <vertAlign val="superscript"/>
        <sz val="10"/>
        <rFont val="Times New Roman"/>
        <family val="1"/>
      </rPr>
      <t>20</t>
    </r>
  </si>
  <si>
    <r>
      <t>C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</si>
  <si>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</si>
  <si>
    <r>
      <t>Vinylphenol</t>
    </r>
    <r>
      <rPr>
        <vertAlign val="superscript"/>
        <sz val="10"/>
        <rFont val="Times New Roman"/>
        <family val="1"/>
      </rPr>
      <t>4</t>
    </r>
  </si>
  <si>
    <r>
      <t>C</t>
    </r>
    <r>
      <rPr>
        <vertAlign val="sub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12</t>
    </r>
  </si>
  <si>
    <r>
      <t>Trimethylbenzene; Assorted HCs</t>
    </r>
    <r>
      <rPr>
        <vertAlign val="superscript"/>
        <sz val="10"/>
        <rFont val="Times New Roman"/>
        <family val="1"/>
      </rPr>
      <t>20</t>
    </r>
    <r>
      <rPr>
        <sz val="10"/>
        <rFont val="Times New Roman"/>
        <family val="1"/>
      </rPr>
      <t xml:space="preserve"> 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</si>
  <si>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</si>
  <si>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Salicylaldehyde</t>
    </r>
    <r>
      <rPr>
        <vertAlign val="superscript"/>
        <sz val="10"/>
        <rFont val="Times New Roman"/>
        <family val="1"/>
      </rPr>
      <t>7,11</t>
    </r>
  </si>
  <si>
    <r>
      <t>C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O</t>
    </r>
  </si>
  <si>
    <r>
      <t>Xylenol (2,5-Dimethyl phenol)</t>
    </r>
    <r>
      <rPr>
        <vertAlign val="superscript"/>
        <sz val="10"/>
        <rFont val="Times New Roman"/>
        <family val="1"/>
      </rPr>
      <t>7,13</t>
    </r>
  </si>
  <si>
    <r>
      <t>C</t>
    </r>
    <r>
      <rPr>
        <vertAlign val="sub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</si>
  <si>
    <r>
      <t>Guaiacol (2-Methoxyphenol)</t>
    </r>
    <r>
      <rPr>
        <vertAlign val="superscript"/>
        <sz val="10"/>
        <rFont val="Times New Roman"/>
        <family val="1"/>
      </rPr>
      <t>2,4,8,10,13,14,16</t>
    </r>
  </si>
  <si>
    <r>
      <t>C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</si>
  <si>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Hydroxymethylfurfural</t>
    </r>
    <r>
      <rPr>
        <vertAlign val="superscript"/>
        <sz val="10"/>
        <rFont val="Times New Roman"/>
        <family val="1"/>
      </rPr>
      <t xml:space="preserve">8,13,14 </t>
    </r>
  </si>
  <si>
    <r>
      <t>C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8</t>
    </r>
  </si>
  <si>
    <r>
      <t>Naphthalene</t>
    </r>
    <r>
      <rPr>
        <vertAlign val="superscript"/>
        <sz val="10"/>
        <rFont val="Times New Roman"/>
        <family val="1"/>
      </rPr>
      <t>20</t>
    </r>
  </si>
  <si>
    <r>
      <t>C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</si>
  <si>
    <r>
      <t>Assorted HCs</t>
    </r>
    <r>
      <rPr>
        <vertAlign val="superscript"/>
        <sz val="10"/>
        <rFont val="Times New Roman"/>
        <family val="1"/>
      </rPr>
      <t>20</t>
    </r>
    <r>
      <rPr>
        <sz val="10"/>
        <rFont val="Times New Roman"/>
        <family val="1"/>
      </rPr>
      <t xml:space="preserve"> inc. Dihydronaphthalene</t>
    </r>
  </si>
  <si>
    <r>
      <t>C</t>
    </r>
    <r>
      <rPr>
        <vertAlign val="sub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16</t>
    </r>
  </si>
  <si>
    <r>
      <t>Terpenes (</t>
    </r>
    <r>
      <rPr>
        <sz val="10"/>
        <rFont val="Calibri"/>
        <family val="2"/>
      </rPr>
      <t>α</t>
    </r>
    <r>
      <rPr>
        <sz val="10"/>
        <rFont val="Times New Roman"/>
        <family val="1"/>
      </rPr>
      <t>-Pinene)</t>
    </r>
  </si>
  <si>
    <r>
      <t>C</t>
    </r>
    <r>
      <rPr>
        <vertAlign val="subscript"/>
        <sz val="10"/>
        <color theme="1"/>
        <rFont val="Times New Roman"/>
        <family val="1"/>
      </rPr>
      <t>11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10</t>
    </r>
  </si>
  <si>
    <r>
      <t>Methyl-Naphthalenes</t>
    </r>
    <r>
      <rPr>
        <vertAlign val="superscript"/>
        <sz val="10"/>
        <rFont val="Times New Roman"/>
        <family val="1"/>
      </rPr>
      <t>7</t>
    </r>
  </si>
  <si>
    <t>Carbon dioxide</t>
  </si>
  <si>
    <r>
      <t>CO</t>
    </r>
    <r>
      <rPr>
        <vertAlign val="subscript"/>
        <sz val="9"/>
        <color theme="1"/>
        <rFont val="Times New Roman"/>
        <family val="1"/>
      </rPr>
      <t>2</t>
    </r>
  </si>
  <si>
    <t>Carbon monoxide</t>
  </si>
  <si>
    <t>Methane</t>
  </si>
  <si>
    <r>
      <t>CH</t>
    </r>
    <r>
      <rPr>
        <vertAlign val="subscript"/>
        <sz val="9"/>
        <color theme="1"/>
        <rFont val="Times New Roman"/>
        <family val="1"/>
      </rPr>
      <t>4</t>
    </r>
  </si>
  <si>
    <r>
      <t>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2</t>
    </r>
  </si>
  <si>
    <t>Acetylene</t>
  </si>
  <si>
    <t>Ethene</t>
  </si>
  <si>
    <r>
      <t>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</si>
  <si>
    <t>Nitric oxide</t>
  </si>
  <si>
    <t>Hydrocholoric acid</t>
  </si>
  <si>
    <r>
      <t>NO</t>
    </r>
    <r>
      <rPr>
        <vertAlign val="subscript"/>
        <sz val="9"/>
        <color theme="1"/>
        <rFont val="Times New Roman"/>
        <family val="1"/>
      </rPr>
      <t>2</t>
    </r>
  </si>
  <si>
    <t>Nitrogen dioxide</t>
  </si>
  <si>
    <t>Nitrous acid</t>
  </si>
  <si>
    <t>Glycolaldehyde</t>
  </si>
  <si>
    <r>
      <t>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</si>
  <si>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SO</t>
    </r>
    <r>
      <rPr>
        <vertAlign val="subscript"/>
        <sz val="9"/>
        <color theme="1"/>
        <rFont val="Times New Roman"/>
        <family val="1"/>
      </rPr>
      <t>2</t>
    </r>
  </si>
  <si>
    <t>Sulfur dioxide</t>
  </si>
  <si>
    <t>Assignment</t>
  </si>
  <si>
    <t xml:space="preserve">Formula </t>
  </si>
  <si>
    <t>Compound</t>
  </si>
  <si>
    <t>Secondary compounds / Alternative assignments</t>
  </si>
  <si>
    <r>
      <t>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O</t>
    </r>
  </si>
  <si>
    <r>
      <t>CH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COOH</t>
    </r>
  </si>
  <si>
    <t>African grass (18) avg</t>
  </si>
  <si>
    <t>African grass (18) stdev</t>
  </si>
  <si>
    <t>Alfalfa Organic CO (3) Avg</t>
  </si>
  <si>
    <t>Alfalfa Organic CO (3) stdev</t>
  </si>
  <si>
    <t>Black Spruce AK(4) avg</t>
  </si>
  <si>
    <t>Black Spruce AK(4) stdev</t>
  </si>
  <si>
    <t>Chamise CA (6) avg</t>
  </si>
  <si>
    <t>Chamise CA (6) stdev</t>
  </si>
  <si>
    <t>Envirofit Rocket G3300 (3) avg</t>
  </si>
  <si>
    <t>Envirofit Rocket G3300 (3) stdev</t>
  </si>
  <si>
    <t>Ezystove (2) avg</t>
  </si>
  <si>
    <t>Ezystove (2) stdev</t>
  </si>
  <si>
    <t>3 Stone (3) avg</t>
  </si>
  <si>
    <t>3 Stone (3) stdev</t>
  </si>
  <si>
    <t>Giant Cutgrass SC (5) avg</t>
  </si>
  <si>
    <t>Giant Cutgrass SC (5) stdev</t>
  </si>
  <si>
    <t>Hay Organic CO(6) Avg</t>
  </si>
  <si>
    <t>Hay Organic CO(6) stdev</t>
  </si>
  <si>
    <t>Juniper (2) Avg</t>
  </si>
  <si>
    <t>Juniper (2) stdev</t>
  </si>
  <si>
    <t>Manzanita CA (2) avg</t>
  </si>
  <si>
    <t>Manzanita CA (2) stdev</t>
  </si>
  <si>
    <t>Millet Ghana (2) avg</t>
  </si>
  <si>
    <t>Millet Ghana (2) stdev</t>
  </si>
  <si>
    <t>Peat Canadian (2) stackburns avg</t>
  </si>
  <si>
    <t>Peat Canadian (2) stackburns stdev</t>
  </si>
  <si>
    <t>Peat IN (2) avg</t>
  </si>
  <si>
    <t>Peat IN (2) stdev</t>
  </si>
  <si>
    <t>NC Peat (2) stdev</t>
  </si>
  <si>
    <t>NC Peat (2)  avg</t>
  </si>
  <si>
    <t>Ponderosa pine (8) avg</t>
  </si>
  <si>
    <t>Ponderosa pine (8) stdev</t>
  </si>
  <si>
    <t>Rice Straw (7) avg</t>
  </si>
  <si>
    <t>Rice Straw (7) stdev</t>
  </si>
  <si>
    <t>Sawgrass SC (12) avg</t>
  </si>
  <si>
    <t>Sawgrass SC (12) stdev</t>
  </si>
  <si>
    <t>Sugar Cane LA(2) avg</t>
  </si>
  <si>
    <t>Sugar Cane LA(2) stdev</t>
  </si>
  <si>
    <t>Trash (2) avg</t>
  </si>
  <si>
    <t>Trash (2) stdev</t>
  </si>
  <si>
    <t>Wheat Straw Conv (4) avg</t>
  </si>
  <si>
    <t>Wheat Straw Conv (4) stdev</t>
  </si>
  <si>
    <t>Wheat Straw Organic (6) avg</t>
  </si>
  <si>
    <t>Wheat Straw Organic (6) stdev</t>
  </si>
  <si>
    <t>Wiregrass (7) avg</t>
  </si>
  <si>
    <t>Wiregrass (7) stdev</t>
  </si>
  <si>
    <t>Protonated m/z</t>
  </si>
  <si>
    <t>References are as follows: 1-Akagi et al., 2013; 2-Azeez et al., 2011; 3-Barnes et al., 2010; 4-Bocchini et al., 1997; 5- Christian et al., 2003; 6-Ge et al., 2011; 7-Hatch et al., 2014;</t>
  </si>
  <si>
    <t>m/z</t>
  </si>
  <si>
    <t>Minor contribution from nitriles: Methacrylonitrile; 2 &amp; 3-Butenenitrile</t>
  </si>
  <si>
    <t>Fire #</t>
  </si>
  <si>
    <t>%N</t>
  </si>
  <si>
    <t>Formula</t>
  </si>
  <si>
    <t>Most likely identity</t>
  </si>
  <si>
    <t>FTIR species</t>
  </si>
  <si>
    <t>PTR-TOF-MS</t>
  </si>
  <si>
    <t>PTR-TOF-MS Extended Analysis</t>
  </si>
  <si>
    <r>
      <t>NH</t>
    </r>
    <r>
      <rPr>
        <vertAlign val="subscript"/>
        <sz val="9"/>
        <color theme="1"/>
        <rFont val="Times New Roman"/>
        <family val="1"/>
      </rPr>
      <t>3</t>
    </r>
  </si>
  <si>
    <r>
      <t>CH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OH</t>
    </r>
  </si>
  <si>
    <r>
      <t>C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</si>
  <si>
    <r>
      <t>CH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COOH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</si>
  <si>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</si>
  <si>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</si>
  <si>
    <r>
      <t>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N</t>
    </r>
  </si>
  <si>
    <r>
      <t>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</si>
  <si>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</si>
  <si>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</si>
  <si>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</si>
  <si>
    <r>
      <t>C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</si>
  <si>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</si>
  <si>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</si>
  <si>
    <r>
      <t>C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</si>
  <si>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S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</si>
  <si>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</si>
  <si>
    <r>
      <t>C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</si>
  <si>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</si>
  <si>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</si>
  <si>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</si>
  <si>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</si>
  <si>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</si>
  <si>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</si>
  <si>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</si>
  <si>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</si>
  <si>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</si>
  <si>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</si>
  <si>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</si>
  <si>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</si>
  <si>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</si>
  <si>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</si>
  <si>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</si>
  <si>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</si>
  <si>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</si>
  <si>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</si>
  <si>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</si>
  <si>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</si>
  <si>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</si>
  <si>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</si>
  <si>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</si>
  <si>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</si>
  <si>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</si>
  <si>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</si>
  <si>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</si>
  <si>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</si>
  <si>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</si>
  <si>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rFont val="Times New Roman"/>
        <family val="1"/>
      </rPr>
      <t>9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8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</si>
  <si>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</si>
  <si>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</si>
  <si>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</si>
  <si>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12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</si>
  <si>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</si>
  <si>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</si>
  <si>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</si>
  <si>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</si>
  <si>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</si>
  <si>
    <r>
      <t>C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</si>
  <si>
    <r>
      <t>C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16</t>
    </r>
  </si>
  <si>
    <r>
      <t>C</t>
    </r>
    <r>
      <rPr>
        <vertAlign val="subscript"/>
        <sz val="9"/>
        <color theme="1"/>
        <rFont val="Times New Roman"/>
        <family val="1"/>
      </rPr>
      <t>11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</si>
  <si>
    <r>
      <t>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N</t>
    </r>
  </si>
  <si>
    <r>
      <t>CH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S</t>
    </r>
  </si>
  <si>
    <r>
      <t>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NO</t>
    </r>
  </si>
  <si>
    <r>
      <t>C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N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</si>
  <si>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</si>
  <si>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</si>
  <si>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12</t>
    </r>
  </si>
  <si>
    <r>
      <t>C</t>
    </r>
    <r>
      <rPr>
        <vertAlign val="subscript"/>
        <sz val="9"/>
        <rFont val="Times New Roman"/>
        <family val="1"/>
      </rPr>
      <t>5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10</t>
    </r>
    <r>
      <rPr>
        <sz val="9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</si>
  <si>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NO</t>
    </r>
  </si>
  <si>
    <r>
      <t>C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</si>
  <si>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11</t>
    </r>
    <r>
      <rPr>
        <sz val="9"/>
        <color theme="1"/>
        <rFont val="Times New Roman"/>
        <family val="1"/>
      </rPr>
      <t>NO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</si>
  <si>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</si>
  <si>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</si>
  <si>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</si>
  <si>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12</t>
    </r>
  </si>
  <si>
    <r>
      <t>C</t>
    </r>
    <r>
      <rPr>
        <vertAlign val="subscript"/>
        <sz val="9"/>
        <rFont val="Times New Roman"/>
        <family val="1"/>
      </rPr>
      <t>6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10</t>
    </r>
    <r>
      <rPr>
        <sz val="9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</si>
  <si>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</si>
  <si>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</si>
  <si>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rFont val="Times New Roman"/>
        <family val="1"/>
      </rPr>
      <t>5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10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</si>
  <si>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N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</si>
  <si>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</si>
  <si>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rFont val="Times New Roman"/>
        <family val="1"/>
      </rPr>
      <t>8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12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</si>
  <si>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14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</si>
  <si>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</si>
  <si>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</si>
  <si>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rFont val="Times New Roman"/>
        <family val="1"/>
      </rPr>
      <t>6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12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</si>
  <si>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14</t>
    </r>
  </si>
  <si>
    <r>
      <t>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</si>
  <si>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</si>
  <si>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</si>
  <si>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</si>
  <si>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</si>
  <si>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14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</si>
  <si>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</si>
  <si>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12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</si>
  <si>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</si>
  <si>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</si>
  <si>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</si>
  <si>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</si>
  <si>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</si>
  <si>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color theme="1"/>
        <rFont val="Times New Roman"/>
        <family val="1"/>
      </rPr>
      <t>11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13</t>
    </r>
  </si>
  <si>
    <r>
      <t>C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</si>
  <si>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rFont val="Times New Roman"/>
        <family val="1"/>
      </rPr>
      <t>11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14</t>
    </r>
  </si>
  <si>
    <r>
      <t>C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</si>
  <si>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12</t>
    </r>
    <r>
      <rPr>
        <sz val="9"/>
        <color theme="1"/>
        <rFont val="Times New Roman"/>
        <family val="1"/>
      </rPr>
      <t>O</t>
    </r>
  </si>
  <si>
    <r>
      <t>C</t>
    </r>
    <r>
      <rPr>
        <vertAlign val="subscript"/>
        <sz val="9"/>
        <rFont val="Times New Roman"/>
        <family val="1"/>
      </rPr>
      <t>11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16</t>
    </r>
  </si>
  <si>
    <r>
      <t>C</t>
    </r>
    <r>
      <rPr>
        <vertAlign val="subscript"/>
        <sz val="9"/>
        <color theme="1"/>
        <rFont val="Times New Roman"/>
        <family val="1"/>
      </rPr>
      <t>9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2</t>
    </r>
  </si>
  <si>
    <r>
      <t>C</t>
    </r>
    <r>
      <rPr>
        <vertAlign val="subscript"/>
        <sz val="9"/>
        <rFont val="Times New Roman"/>
        <family val="1"/>
      </rPr>
      <t>11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18</t>
    </r>
  </si>
  <si>
    <r>
      <t>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10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</si>
  <si>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C</t>
    </r>
    <r>
      <rPr>
        <vertAlign val="subscript"/>
        <sz val="9"/>
        <rFont val="Times New Roman"/>
        <family val="1"/>
      </rPr>
      <t>10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12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2</t>
    </r>
  </si>
  <si>
    <t>Table S4. Molecular formulas and likely identies of masses detected by full PTR-TOF-MS scans</t>
  </si>
  <si>
    <t>TOF N-species as fuel-N (%)</t>
  </si>
  <si>
    <t>-</t>
  </si>
  <si>
    <t>0.767(0.074)</t>
  </si>
  <si>
    <t>1325.1(192.3)</t>
  </si>
  <si>
    <t>256.1(84.7)</t>
  </si>
  <si>
    <t>10.5(5.5)</t>
  </si>
  <si>
    <t>1.78(0.59)</t>
  </si>
  <si>
    <t>0.153(0.058)</t>
  </si>
  <si>
    <t>3.65(2.14)</t>
  </si>
  <si>
    <t>1.16(0.55)</t>
  </si>
  <si>
    <t>1.58(0.68)</t>
  </si>
  <si>
    <t>1.00(0.59)</t>
  </si>
  <si>
    <t>2.66(2.24)</t>
  </si>
  <si>
    <t>7.45E-03</t>
  </si>
  <si>
    <t>1.21(0.63)</t>
  </si>
  <si>
    <t>0.452(0.165)</t>
  </si>
  <si>
    <t>1.79(0.76)</t>
  </si>
  <si>
    <t>0.493(0.450)</t>
  </si>
  <si>
    <t>5.83(5.11)</t>
  </si>
  <si>
    <t>4.26</t>
  </si>
  <si>
    <t>1.40(1.17)</t>
  </si>
  <si>
    <t>0.601(0.258)</t>
  </si>
  <si>
    <t>1.42(1.09)</t>
  </si>
  <si>
    <t>1.63(0.67)</t>
  </si>
  <si>
    <t>2.65E-03(1.45E-03)</t>
  </si>
  <si>
    <t>0.096</t>
  </si>
  <si>
    <t>0.260(0.149)</t>
  </si>
  <si>
    <t>0.273(0.128)</t>
  </si>
  <si>
    <t>0.744(0.486)</t>
  </si>
  <si>
    <t>1.12(0.54)</t>
  </si>
  <si>
    <t>0.983(0.726)</t>
  </si>
  <si>
    <t>0.301(0.149)</t>
  </si>
  <si>
    <t>0.229(0.113)</t>
  </si>
  <si>
    <t>0.540(0.383)</t>
  </si>
  <si>
    <t>0.417(0.285)</t>
  </si>
  <si>
    <t>0.779(0.376)</t>
  </si>
  <si>
    <t>0.500(0.276)</t>
  </si>
  <si>
    <t>0.123(0.088)</t>
  </si>
  <si>
    <t>0.583(0.322)</t>
  </si>
  <si>
    <t>0.153(0.050)</t>
  </si>
  <si>
    <t>0.324(0.135)</t>
  </si>
  <si>
    <t>0.117(0.059)</t>
  </si>
  <si>
    <t>0.520(0.316)</t>
  </si>
  <si>
    <t>0.512(0.242)</t>
  </si>
  <si>
    <t>2.08(0.70)</t>
  </si>
  <si>
    <t>0.394(0.222)</t>
  </si>
  <si>
    <t>0.154(0.054)</t>
  </si>
  <si>
    <t>0.366(0.257)</t>
  </si>
  <si>
    <t>0.782(0.411)</t>
  </si>
  <si>
    <t>0.141(0.079)</t>
  </si>
  <si>
    <t>0.220(0.091)</t>
  </si>
  <si>
    <t>0.206(0.099)</t>
  </si>
  <si>
    <t>0.298(0.235)</t>
  </si>
  <si>
    <t>0.041(0.008)</t>
  </si>
  <si>
    <t>0.067(0.054)</t>
  </si>
  <si>
    <t>0.107(0.041)</t>
  </si>
  <si>
    <t>0.229(0.164)</t>
  </si>
  <si>
    <t>0.142(0.133)</t>
  </si>
  <si>
    <t>0.201(0.105)</t>
  </si>
  <si>
    <t>0.471(0.381)</t>
  </si>
  <si>
    <t>0.360(0.182)</t>
  </si>
  <si>
    <t>0.194(0.043)</t>
  </si>
  <si>
    <t>0.159(0.091)</t>
  </si>
  <si>
    <t>0.927(0.017)</t>
  </si>
  <si>
    <t>1656.0(50.6)</t>
  </si>
  <si>
    <t>82.7(18.9)</t>
  </si>
  <si>
    <t>3.10(1.35)</t>
  </si>
  <si>
    <t>0.992(0.285)</t>
  </si>
  <si>
    <t>1.16(0.59)</t>
  </si>
  <si>
    <t>0.343(0.208)</t>
  </si>
  <si>
    <t>2.52(1.34)</t>
  </si>
  <si>
    <t>1.66(0.80)</t>
  </si>
  <si>
    <t>1.81(0.49)</t>
  </si>
  <si>
    <t>0.942(0.375)</t>
  </si>
  <si>
    <t>0.028</t>
  </si>
  <si>
    <t>0.571(0.282)</t>
  </si>
  <si>
    <t>0.192(0.082)</t>
  </si>
  <si>
    <t>0.874(0.546)</t>
  </si>
  <si>
    <t>0.783(0.268)</t>
  </si>
  <si>
    <t>0.136(0.058)</t>
  </si>
  <si>
    <t>0.550(0.243)</t>
  </si>
  <si>
    <t>0.168(0.098)</t>
  </si>
  <si>
    <t>0.344(0.055)</t>
  </si>
  <si>
    <t>0.741(0.389)</t>
  </si>
  <si>
    <t>0.957(0.452)</t>
  </si>
  <si>
    <t>4.74E-03(2.80E-03)</t>
  </si>
  <si>
    <t>0.205(0.078)</t>
  </si>
  <si>
    <t>0.456(0.193)</t>
  </si>
  <si>
    <t>0.167(0.096)</t>
  </si>
  <si>
    <t>0.302(0.137)</t>
  </si>
  <si>
    <t>0.102(0.036)</t>
  </si>
  <si>
    <t>0.536(0.234)</t>
  </si>
  <si>
    <t>0.233(0.099)</t>
  </si>
  <si>
    <t>0.148(0.064)</t>
  </si>
  <si>
    <t>0.066(0.026)</t>
  </si>
  <si>
    <t>0.191(0.073)</t>
  </si>
  <si>
    <t>0.795(0.359)</t>
  </si>
  <si>
    <t>0.103(0.024)</t>
  </si>
  <si>
    <t>0.139(0.051)</t>
  </si>
  <si>
    <t>0.199(0.054)</t>
  </si>
  <si>
    <t>0.219(0.059)</t>
  </si>
  <si>
    <t>0.416(0.172)</t>
  </si>
  <si>
    <t>0.322(0.120)</t>
  </si>
  <si>
    <t>0.316(0.086)</t>
  </si>
  <si>
    <t>0.212(0.060)</t>
  </si>
  <si>
    <t>0.114(0.045)</t>
  </si>
  <si>
    <t>0.576(0.322)</t>
  </si>
  <si>
    <t>0.495(0.292)</t>
  </si>
  <si>
    <t>0.105(0.030)</t>
  </si>
  <si>
    <t>0.123(0.058)</t>
  </si>
  <si>
    <t>0.138(0.048)</t>
  </si>
  <si>
    <t>0.933(0.032)</t>
  </si>
  <si>
    <t>1656.6(112.0)</t>
  </si>
  <si>
    <t>74.2(32.5)</t>
  </si>
  <si>
    <t>3.69(2.61)</t>
  </si>
  <si>
    <t>1.20(0.79)</t>
  </si>
  <si>
    <t>0.887(0.424)</t>
  </si>
  <si>
    <t>0.457(0.344)</t>
  </si>
  <si>
    <t>3.20(2.12)</t>
  </si>
  <si>
    <t>2.53(1.67)</t>
  </si>
  <si>
    <t>1.89(0.76)</t>
  </si>
  <si>
    <t>2.22(1.90)</t>
  </si>
  <si>
    <t>0.071(0.040)</t>
  </si>
  <si>
    <t>0.956(0.551)</t>
  </si>
  <si>
    <t>0.646(0.513)</t>
  </si>
  <si>
    <t>2.18(0.67)</t>
  </si>
  <si>
    <t>0.679(0.277)</t>
  </si>
  <si>
    <t>3.69(3.46)</t>
  </si>
  <si>
    <t>0.660(0.589)</t>
  </si>
  <si>
    <t>0.983(0.235)</t>
  </si>
  <si>
    <t>0.276(0.275)</t>
  </si>
  <si>
    <t>0.716(0.252)</t>
  </si>
  <si>
    <t>0.132(0.111)</t>
  </si>
  <si>
    <t>1.42(1.17)</t>
  </si>
  <si>
    <t>1.87(1.31)</t>
  </si>
  <si>
    <t>3.49E-03(2.02E-03)</t>
  </si>
  <si>
    <t>0.330(0.264)</t>
  </si>
  <si>
    <t>0.739(0.554)</t>
  </si>
  <si>
    <t>0.346(0.309)</t>
  </si>
  <si>
    <t>0.686(0.578)</t>
  </si>
  <si>
    <t>0.190(0.164)</t>
  </si>
  <si>
    <t>2.78E-03</t>
  </si>
  <si>
    <t>1.03(0.97)</t>
  </si>
  <si>
    <t>0.429(0.349)</t>
  </si>
  <si>
    <t>0.332(0.262)</t>
  </si>
  <si>
    <t>0.145(0.132)</t>
  </si>
  <si>
    <t>0.563(0.600)</t>
  </si>
  <si>
    <t>0.946(0.800)</t>
  </si>
  <si>
    <t>0.231(0.216)</t>
  </si>
  <si>
    <t>0.323(0.290)</t>
  </si>
  <si>
    <t>0.545(0.493)</t>
  </si>
  <si>
    <t>0.167(0.143)</t>
  </si>
  <si>
    <t>0.477(0.428)</t>
  </si>
  <si>
    <t>2.42(1.92)</t>
  </si>
  <si>
    <t>0.566(0.514)</t>
  </si>
  <si>
    <t>0.713(0.635)</t>
  </si>
  <si>
    <t>0.512(0.466)</t>
  </si>
  <si>
    <t>0.156(0.144)</t>
  </si>
  <si>
    <t>0.230</t>
  </si>
  <si>
    <t>0.152(0.151)</t>
  </si>
  <si>
    <t>0.120(0.088)</t>
  </si>
  <si>
    <t>0.285(0.255)</t>
  </si>
  <si>
    <t>0.184(0.080)</t>
  </si>
  <si>
    <t>0.545(0.495)</t>
  </si>
  <si>
    <t>0.109(0.102)</t>
  </si>
  <si>
    <t>0.137(0.126)</t>
  </si>
  <si>
    <t>0.295(0.292)</t>
  </si>
  <si>
    <t>0.275(0.275)</t>
  </si>
  <si>
    <t>0.268</t>
  </si>
  <si>
    <t>0.211(0.174)</t>
  </si>
  <si>
    <t>0.168(0.160)</t>
  </si>
  <si>
    <t>0.120(0.099)</t>
  </si>
  <si>
    <t>0.112(0.092)</t>
  </si>
  <si>
    <t>0.323(0.307)</t>
  </si>
  <si>
    <t>0.331(0.288)</t>
  </si>
  <si>
    <t>0.183(0.125)</t>
  </si>
  <si>
    <t>0.163(0.143)</t>
  </si>
  <si>
    <t>0.112(0.043)</t>
  </si>
  <si>
    <t>0.972(0.015)</t>
  </si>
  <si>
    <t>1607.6(72.6)</t>
  </si>
  <si>
    <t>29.1(14.2)</t>
  </si>
  <si>
    <t>1.09(0.95)</t>
  </si>
  <si>
    <t>0.402(0.499)</t>
  </si>
  <si>
    <t>0.407(0.388)</t>
  </si>
  <si>
    <t>0.435(0.241)</t>
  </si>
  <si>
    <t>0.598(0.271)</t>
  </si>
  <si>
    <t>0.524(0.300)</t>
  </si>
  <si>
    <t>0.145(0.074)</t>
  </si>
  <si>
    <t>1.23(0.30)</t>
  </si>
  <si>
    <t>0.660</t>
  </si>
  <si>
    <t>1.85(0.92)</t>
  </si>
  <si>
    <t>0.145(0.053)</t>
  </si>
  <si>
    <t>6.45E-03(1.16E-02)</t>
  </si>
  <si>
    <t>0.405(0.257)</t>
  </si>
  <si>
    <t>0.255(0.191)</t>
  </si>
  <si>
    <t>1.62E-03(1.68E-03)</t>
  </si>
  <si>
    <t>9.40E-03(7.91E-03)</t>
  </si>
  <si>
    <t>0.109(0.087)</t>
  </si>
  <si>
    <t>0.131(0.139)</t>
  </si>
  <si>
    <t>8.95E-04(5.89E-04)</t>
  </si>
  <si>
    <t>0.184(0.131)</t>
  </si>
  <si>
    <t>0.110(0.138)</t>
  </si>
  <si>
    <t>6.78E-03(2.48E-03)</t>
  </si>
  <si>
    <t>0.140(0.096)</t>
  </si>
  <si>
    <t>3.27E-03(1.89E-03)</t>
  </si>
  <si>
    <t>0.219(0.161)</t>
  </si>
  <si>
    <t>4.90E-03(7.34E-03)</t>
  </si>
  <si>
    <t>4.57E-03(4.94E-03)</t>
  </si>
  <si>
    <t>8.64E-03(1.23E-02)</t>
  </si>
  <si>
    <t>Terpenes (α-Pinene)</t>
  </si>
  <si>
    <t>EF Gasifier Cookstove (1)</t>
  </si>
  <si>
    <t>a-Laboratory EF adjusted using the MCE plot based approach described in Stockwell et al. (2014)</t>
  </si>
  <si>
    <t>8-Heigenmoser et al., 2013; 9-Ingemarrsson et al., 1998; 10-Jiang et al., 2010; 11-Jordon and Seen, 2005; 12-Karl et al., 2007; 13-Li et al., 2013; 14-Liu et al., 2012;</t>
  </si>
  <si>
    <r>
      <t>Propyne</t>
    </r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 xml:space="preserve"> </t>
    </r>
  </si>
  <si>
    <r>
      <t>Dimethyl Sulfide</t>
    </r>
    <r>
      <rPr>
        <vertAlign val="superscript"/>
        <sz val="9"/>
        <rFont val="Times New Roman"/>
        <family val="1"/>
      </rPr>
      <t>1</t>
    </r>
  </si>
  <si>
    <r>
      <t>Methylglyoxal</t>
    </r>
    <r>
      <rPr>
        <vertAlign val="superscript"/>
        <sz val="9"/>
        <rFont val="Times New Roman"/>
        <family val="1"/>
      </rPr>
      <t>2</t>
    </r>
  </si>
  <si>
    <r>
      <t>Hydroxyacetone</t>
    </r>
    <r>
      <rPr>
        <vertAlign val="superscript"/>
        <sz val="9"/>
        <rFont val="Times New Roman"/>
        <family val="1"/>
      </rPr>
      <t>5,8</t>
    </r>
  </si>
  <si>
    <r>
      <t>2-Methylfuran</t>
    </r>
    <r>
      <rPr>
        <vertAlign val="superscript"/>
        <sz val="9"/>
        <rFont val="Times New Roman"/>
        <family val="1"/>
      </rPr>
      <t>9,19,20</t>
    </r>
  </si>
  <si>
    <r>
      <t>Assorted HCs</t>
    </r>
    <r>
      <rPr>
        <vertAlign val="superscript"/>
        <sz val="9"/>
        <rFont val="Times New Roman"/>
        <family val="1"/>
      </rPr>
      <t>20</t>
    </r>
    <r>
      <rPr>
        <sz val="9"/>
        <rFont val="Times New Roman"/>
        <family val="1"/>
      </rPr>
      <t xml:space="preserve"> </t>
    </r>
  </si>
  <si>
    <r>
      <t>2-Furanone</t>
    </r>
    <r>
      <rPr>
        <vertAlign val="superscript"/>
        <sz val="9"/>
        <rFont val="Times New Roman"/>
        <family val="1"/>
      </rPr>
      <t>2,8,14,16</t>
    </r>
  </si>
  <si>
    <r>
      <t>Pentenone</t>
    </r>
    <r>
      <rPr>
        <vertAlign val="superscript"/>
        <sz val="9"/>
        <rFont val="Times New Roman"/>
        <family val="1"/>
      </rPr>
      <t xml:space="preserve">20 </t>
    </r>
  </si>
  <si>
    <r>
      <t>2,3-Butanedione</t>
    </r>
    <r>
      <rPr>
        <vertAlign val="superscript"/>
        <sz val="9"/>
        <rFont val="Times New Roman"/>
        <family val="1"/>
      </rPr>
      <t>12</t>
    </r>
    <r>
      <rPr>
        <sz val="9"/>
        <rFont val="Times New Roman"/>
        <family val="1"/>
      </rPr>
      <t xml:space="preserve"> </t>
    </r>
  </si>
  <si>
    <r>
      <t>Ethyl acetate</t>
    </r>
    <r>
      <rPr>
        <vertAlign val="superscript"/>
        <sz val="9"/>
        <rFont val="Times New Roman"/>
        <family val="1"/>
      </rPr>
      <t>14</t>
    </r>
  </si>
  <si>
    <r>
      <t>2-Furaldehyde (furfural)</t>
    </r>
    <r>
      <rPr>
        <vertAlign val="superscript"/>
        <sz val="9"/>
        <rFont val="Times New Roman"/>
        <family val="1"/>
      </rPr>
      <t>2,8,9,13,14,19</t>
    </r>
  </si>
  <si>
    <r>
      <t>2-Furan Methanol (furfuryl alcohol)</t>
    </r>
    <r>
      <rPr>
        <vertAlign val="superscript"/>
        <sz val="9"/>
        <rFont val="Times New Roman"/>
        <family val="1"/>
      </rPr>
      <t>13,14,16</t>
    </r>
    <r>
      <rPr>
        <sz val="9"/>
        <rFont val="Times New Roman"/>
        <family val="1"/>
      </rPr>
      <t xml:space="preserve">  </t>
    </r>
  </si>
  <si>
    <r>
      <t>Benzaldehyde</t>
    </r>
    <r>
      <rPr>
        <vertAlign val="superscript"/>
        <sz val="9"/>
        <rFont val="Times New Roman"/>
        <family val="1"/>
      </rPr>
      <t>20</t>
    </r>
  </si>
  <si>
    <r>
      <t>2-Hydroxy-3-Methyl-2-Cyclopentenone</t>
    </r>
    <r>
      <rPr>
        <vertAlign val="superscript"/>
        <sz val="9"/>
        <rFont val="Times New Roman"/>
        <family val="1"/>
      </rPr>
      <t>8,14</t>
    </r>
  </si>
  <si>
    <r>
      <t>Benzofuran</t>
    </r>
    <r>
      <rPr>
        <vertAlign val="superscript"/>
        <sz val="9"/>
        <rFont val="Times New Roman"/>
        <family val="1"/>
      </rPr>
      <t>20</t>
    </r>
  </si>
  <si>
    <r>
      <t>Vinylphenol</t>
    </r>
    <r>
      <rPr>
        <vertAlign val="superscript"/>
        <sz val="9"/>
        <rFont val="Times New Roman"/>
        <family val="1"/>
      </rPr>
      <t>4</t>
    </r>
  </si>
  <si>
    <r>
      <t>Trimethylbenzene; Assorted HCs</t>
    </r>
    <r>
      <rPr>
        <vertAlign val="superscript"/>
        <sz val="9"/>
        <rFont val="Times New Roman"/>
        <family val="1"/>
      </rPr>
      <t>20</t>
    </r>
    <r>
      <rPr>
        <sz val="9"/>
        <rFont val="Times New Roman"/>
        <family val="1"/>
      </rPr>
      <t xml:space="preserve"> </t>
    </r>
  </si>
  <si>
    <r>
      <t>Salicylaldehyde</t>
    </r>
    <r>
      <rPr>
        <vertAlign val="superscript"/>
        <sz val="9"/>
        <rFont val="Times New Roman"/>
        <family val="1"/>
      </rPr>
      <t>7,11</t>
    </r>
  </si>
  <si>
    <r>
      <t>Xylenol (2,5-Dimethyl phenol)</t>
    </r>
    <r>
      <rPr>
        <vertAlign val="superscript"/>
        <sz val="9"/>
        <rFont val="Times New Roman"/>
        <family val="1"/>
      </rPr>
      <t>7,13</t>
    </r>
  </si>
  <si>
    <r>
      <t>Guaiacol (2-Methoxyphenol)</t>
    </r>
    <r>
      <rPr>
        <vertAlign val="superscript"/>
        <sz val="9"/>
        <rFont val="Times New Roman"/>
        <family val="1"/>
      </rPr>
      <t>2,4,8,10,13,14,16</t>
    </r>
  </si>
  <si>
    <r>
      <t>Hydroxymethylfurfural</t>
    </r>
    <r>
      <rPr>
        <vertAlign val="superscript"/>
        <sz val="9"/>
        <rFont val="Times New Roman"/>
        <family val="1"/>
      </rPr>
      <t xml:space="preserve">8,13,14 </t>
    </r>
  </si>
  <si>
    <r>
      <t>Naphthalene</t>
    </r>
    <r>
      <rPr>
        <vertAlign val="superscript"/>
        <sz val="9"/>
        <rFont val="Times New Roman"/>
        <family val="1"/>
      </rPr>
      <t>20</t>
    </r>
  </si>
  <si>
    <r>
      <t>Assorted HCs</t>
    </r>
    <r>
      <rPr>
        <vertAlign val="superscript"/>
        <sz val="9"/>
        <rFont val="Times New Roman"/>
        <family val="1"/>
      </rPr>
      <t>20</t>
    </r>
    <r>
      <rPr>
        <sz val="9"/>
        <rFont val="Times New Roman"/>
        <family val="1"/>
      </rPr>
      <t xml:space="preserve"> inc. Dihydronaphthalene</t>
    </r>
  </si>
  <si>
    <r>
      <t>Methyl-Naphthalenes</t>
    </r>
    <r>
      <rPr>
        <vertAlign val="superscript"/>
        <sz val="9"/>
        <rFont val="Times New Roman"/>
        <family val="1"/>
      </rPr>
      <t>7</t>
    </r>
  </si>
  <si>
    <t>African grass (3) avg</t>
  </si>
  <si>
    <t>African grass (3) stdev</t>
  </si>
  <si>
    <t>Alfalfa Organic CO (2) Avg</t>
  </si>
  <si>
    <t>Alfalfa Organic CO (2) stdev</t>
  </si>
  <si>
    <t>Cooking red oak coals (2) avg</t>
  </si>
  <si>
    <t>Cooking red oak coals (2) stdev</t>
  </si>
  <si>
    <t>Giant Cutgrass SC (2) avg</t>
  </si>
  <si>
    <t>Giant Cutgrass SC (2) stdev</t>
  </si>
  <si>
    <t>Rice Straw (2) avg</t>
  </si>
  <si>
    <t>Rice Straw (2) stdev</t>
  </si>
  <si>
    <t>Table S1. Emission ratios to CO (mol/mol)</t>
  </si>
  <si>
    <t>Table S2. Emission factors (g /kg) for all fuels. Fires for which EFs are recalculated to include additional ~50 species are highlighted in orange.</t>
  </si>
  <si>
    <r>
      <t>C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5</t>
    </r>
    <r>
      <rPr>
        <sz val="9"/>
        <rFont val="Times New Roman"/>
        <family val="1"/>
      </rPr>
      <t>N</t>
    </r>
  </si>
  <si>
    <r>
      <t>Ethenamine</t>
    </r>
    <r>
      <rPr>
        <vertAlign val="superscript"/>
        <sz val="9"/>
        <rFont val="Times New Roman"/>
        <family val="1"/>
      </rPr>
      <t>6</t>
    </r>
  </si>
  <si>
    <r>
      <t>Dimethylamine</t>
    </r>
    <r>
      <rPr>
        <vertAlign val="superscript"/>
        <sz val="9"/>
        <rFont val="Times New Roman"/>
        <family val="1"/>
      </rPr>
      <t>6,15,18</t>
    </r>
    <r>
      <rPr>
        <sz val="9"/>
        <rFont val="Times New Roman"/>
        <family val="1"/>
      </rPr>
      <t>; Ethylamine</t>
    </r>
    <r>
      <rPr>
        <vertAlign val="superscript"/>
        <sz val="9"/>
        <rFont val="Times New Roman"/>
        <family val="1"/>
      </rPr>
      <t>6,15,18</t>
    </r>
  </si>
  <si>
    <r>
      <t>C</t>
    </r>
    <r>
      <rPr>
        <vertAlign val="subscript"/>
        <sz val="9"/>
        <rFont val="Times New Roman"/>
        <family val="1"/>
      </rPr>
      <t>3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3</t>
    </r>
    <r>
      <rPr>
        <sz val="9"/>
        <rFont val="Times New Roman"/>
        <family val="1"/>
      </rPr>
      <t>N</t>
    </r>
  </si>
  <si>
    <r>
      <t>Acrylonitirile</t>
    </r>
    <r>
      <rPr>
        <vertAlign val="superscript"/>
        <sz val="9"/>
        <rFont val="Times New Roman"/>
        <family val="1"/>
      </rPr>
      <t>1,12</t>
    </r>
  </si>
  <si>
    <r>
      <t>C</t>
    </r>
    <r>
      <rPr>
        <vertAlign val="subscript"/>
        <sz val="9"/>
        <rFont val="Times New Roman"/>
        <family val="1"/>
      </rPr>
      <t>3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5</t>
    </r>
    <r>
      <rPr>
        <sz val="9"/>
        <rFont val="Times New Roman"/>
        <family val="1"/>
      </rPr>
      <t>N</t>
    </r>
  </si>
  <si>
    <r>
      <t>Propanenitrile</t>
    </r>
    <r>
      <rPr>
        <vertAlign val="superscript"/>
        <sz val="9"/>
        <rFont val="Times New Roman"/>
        <family val="1"/>
      </rPr>
      <t>12</t>
    </r>
    <r>
      <rPr>
        <sz val="9"/>
        <rFont val="Times New Roman"/>
        <family val="1"/>
      </rPr>
      <t xml:space="preserve"> </t>
    </r>
  </si>
  <si>
    <r>
      <t>Acetamide</t>
    </r>
    <r>
      <rPr>
        <vertAlign val="superscript"/>
        <sz val="9"/>
        <rFont val="Times New Roman"/>
        <family val="1"/>
      </rPr>
      <t>6,3</t>
    </r>
  </si>
  <si>
    <r>
      <t>Trimethylamine</t>
    </r>
    <r>
      <rPr>
        <vertAlign val="superscript"/>
        <sz val="9"/>
        <rFont val="Times New Roman"/>
        <family val="1"/>
      </rPr>
      <t xml:space="preserve">6,15,17 </t>
    </r>
    <r>
      <rPr>
        <sz val="9"/>
        <rFont val="Times New Roman"/>
        <family val="1"/>
      </rPr>
      <t xml:space="preserve"> </t>
    </r>
  </si>
  <si>
    <r>
      <t>Propanamine</t>
    </r>
    <r>
      <rPr>
        <vertAlign val="superscript"/>
        <sz val="9"/>
        <rFont val="Times New Roman"/>
        <family val="1"/>
      </rPr>
      <t>6</t>
    </r>
  </si>
  <si>
    <r>
      <t>C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5</t>
    </r>
    <r>
      <rPr>
        <sz val="9"/>
        <rFont val="Times New Roman"/>
        <family val="1"/>
      </rPr>
      <t>N</t>
    </r>
  </si>
  <si>
    <r>
      <t>Pyrrole</t>
    </r>
    <r>
      <rPr>
        <vertAlign val="superscript"/>
        <sz val="9"/>
        <rFont val="Times New Roman"/>
        <family val="1"/>
      </rPr>
      <t xml:space="preserve">7,12 </t>
    </r>
  </si>
  <si>
    <r>
      <t>C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5</t>
    </r>
    <r>
      <rPr>
        <sz val="9"/>
        <color theme="1"/>
        <rFont val="Times New Roman"/>
        <family val="1"/>
      </rPr>
      <t>N</t>
    </r>
  </si>
  <si>
    <r>
      <t>Pyridine</t>
    </r>
    <r>
      <rPr>
        <vertAlign val="superscript"/>
        <sz val="9"/>
        <rFont val="Times New Roman"/>
        <family val="1"/>
      </rPr>
      <t>7,12,14,20</t>
    </r>
  </si>
  <si>
    <r>
      <t>C</t>
    </r>
    <r>
      <rPr>
        <vertAlign val="subscript"/>
        <sz val="9"/>
        <rFont val="Times New Roman"/>
        <family val="1"/>
      </rPr>
      <t>5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7</t>
    </r>
    <r>
      <rPr>
        <sz val="9"/>
        <rFont val="Times New Roman"/>
        <family val="1"/>
      </rPr>
      <t>N</t>
    </r>
  </si>
  <si>
    <r>
      <t>Methylpyrroles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 xml:space="preserve"> </t>
    </r>
  </si>
  <si>
    <r>
      <t>Minor contribution from nitriles: 2-Methylene-Butanenitrile; 3-Methyl-3-Butenenitrile</t>
    </r>
    <r>
      <rPr>
        <vertAlign val="superscript"/>
        <sz val="9"/>
        <rFont val="Times New Roman"/>
        <family val="1"/>
      </rPr>
      <t>7</t>
    </r>
  </si>
  <si>
    <r>
      <t>3-Methylfuran; Cyclopentenone</t>
    </r>
    <r>
      <rPr>
        <vertAlign val="superscript"/>
        <sz val="9"/>
        <rFont val="Times New Roman"/>
        <family val="1"/>
      </rPr>
      <t>2</t>
    </r>
  </si>
  <si>
    <r>
      <t>Pentanone</t>
    </r>
    <r>
      <rPr>
        <vertAlign val="superscript"/>
        <sz val="9"/>
        <rFont val="Times New Roman"/>
        <family val="1"/>
      </rPr>
      <t>20</t>
    </r>
  </si>
  <si>
    <r>
      <t>Assorted Amides</t>
    </r>
    <r>
      <rPr>
        <vertAlign val="superscript"/>
        <sz val="9"/>
        <rFont val="Times New Roman"/>
        <family val="1"/>
      </rPr>
      <t>6</t>
    </r>
  </si>
  <si>
    <r>
      <t>1-Hydroxy-2-Butanone</t>
    </r>
    <r>
      <rPr>
        <vertAlign val="superscript"/>
        <sz val="9"/>
        <rFont val="Times New Roman"/>
        <family val="1"/>
      </rPr>
      <t>14</t>
    </r>
    <r>
      <rPr>
        <sz val="9"/>
        <rFont val="Times New Roman"/>
        <family val="1"/>
      </rPr>
      <t>; Butyric acid</t>
    </r>
    <r>
      <rPr>
        <vertAlign val="superscript"/>
        <sz val="9"/>
        <rFont val="Times New Roman"/>
        <family val="1"/>
      </rPr>
      <t>9,14</t>
    </r>
    <r>
      <rPr>
        <sz val="9"/>
        <rFont val="Times New Roman"/>
        <family val="1"/>
      </rPr>
      <t>; Methyl Propanoate</t>
    </r>
    <r>
      <rPr>
        <vertAlign val="superscript"/>
        <sz val="9"/>
        <rFont val="Times New Roman"/>
        <family val="1"/>
      </rPr>
      <t>20</t>
    </r>
    <r>
      <rPr>
        <sz val="9"/>
        <rFont val="Times New Roman"/>
        <family val="1"/>
      </rPr>
      <t xml:space="preserve"> </t>
    </r>
  </si>
  <si>
    <r>
      <t>Assorted Amines</t>
    </r>
    <r>
      <rPr>
        <vertAlign val="superscript"/>
        <sz val="9"/>
        <rFont val="Times New Roman"/>
        <family val="1"/>
      </rPr>
      <t>6</t>
    </r>
  </si>
  <si>
    <r>
      <t>Dimethylethanolamine</t>
    </r>
    <r>
      <rPr>
        <vertAlign val="superscript"/>
        <sz val="9"/>
        <rFont val="Times New Roman"/>
        <family val="1"/>
      </rPr>
      <t>6</t>
    </r>
  </si>
  <si>
    <r>
      <t>3-Furaldehyde; Cyclopentenedione</t>
    </r>
    <r>
      <rPr>
        <vertAlign val="superscript"/>
        <sz val="9"/>
        <rFont val="Times New Roman"/>
        <family val="1"/>
      </rPr>
      <t xml:space="preserve">20 </t>
    </r>
  </si>
  <si>
    <r>
      <t>2,5-Dimethylfuran</t>
    </r>
    <r>
      <rPr>
        <vertAlign val="superscript"/>
        <sz val="9"/>
        <rFont val="Times New Roman"/>
        <family val="1"/>
      </rPr>
      <t>19,20</t>
    </r>
  </si>
  <si>
    <r>
      <t>2-Ethylfuran</t>
    </r>
    <r>
      <rPr>
        <vertAlign val="superscript"/>
        <sz val="9"/>
        <rFont val="Times New Roman"/>
        <family val="1"/>
      </rPr>
      <t>20</t>
    </r>
    <r>
      <rPr>
        <sz val="9"/>
        <rFont val="Times New Roman"/>
        <family val="1"/>
      </rPr>
      <t>; 2-Methylcyclopentenone</t>
    </r>
    <r>
      <rPr>
        <vertAlign val="superscript"/>
        <sz val="9"/>
        <rFont val="Times New Roman"/>
        <family val="1"/>
      </rPr>
      <t>13,14,16</t>
    </r>
  </si>
  <si>
    <r>
      <t>Methyl Furanone</t>
    </r>
    <r>
      <rPr>
        <vertAlign val="superscript"/>
        <sz val="9"/>
        <rFont val="Times New Roman"/>
        <family val="1"/>
      </rPr>
      <t>19;</t>
    </r>
    <r>
      <rPr>
        <sz val="9"/>
        <rFont val="Times New Roman"/>
        <family val="1"/>
      </rPr>
      <t xml:space="preserve"> Hydroxy-Cyclopentenone</t>
    </r>
    <r>
      <rPr>
        <vertAlign val="superscript"/>
        <sz val="9"/>
        <rFont val="Times New Roman"/>
        <family val="1"/>
      </rPr>
      <t>2,8</t>
    </r>
  </si>
  <si>
    <r>
      <t>Methyl Methacrylate</t>
    </r>
    <r>
      <rPr>
        <vertAlign val="superscript"/>
        <sz val="9"/>
        <rFont val="Times New Roman"/>
        <family val="1"/>
      </rPr>
      <t>20</t>
    </r>
    <r>
      <rPr>
        <sz val="9"/>
        <rFont val="Times New Roman"/>
        <family val="1"/>
      </rPr>
      <t>; 2,3-Pentanedione</t>
    </r>
    <r>
      <rPr>
        <vertAlign val="superscript"/>
        <sz val="9"/>
        <rFont val="Times New Roman"/>
        <family val="1"/>
      </rPr>
      <t>19</t>
    </r>
  </si>
  <si>
    <r>
      <t>Methyl pyruvate</t>
    </r>
    <r>
      <rPr>
        <vertAlign val="superscript"/>
        <sz val="9"/>
        <rFont val="Times New Roman"/>
        <family val="1"/>
      </rPr>
      <t>8</t>
    </r>
  </si>
  <si>
    <r>
      <t>Hydroxyoxobutanal</t>
    </r>
    <r>
      <rPr>
        <vertAlign val="superscript"/>
        <sz val="9"/>
        <rFont val="Times New Roman"/>
        <family val="1"/>
      </rPr>
      <t>19</t>
    </r>
  </si>
  <si>
    <r>
      <t>Benzonitrile</t>
    </r>
    <r>
      <rPr>
        <vertAlign val="superscript"/>
        <sz val="9"/>
        <rFont val="Times New Roman"/>
        <family val="1"/>
      </rPr>
      <t>7</t>
    </r>
  </si>
  <si>
    <r>
      <t>3-Methylbenzaldehyde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>; Acetophenone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>; Benzenacetaldehyde</t>
    </r>
    <r>
      <rPr>
        <vertAlign val="superscript"/>
        <sz val="9"/>
        <rFont val="Times New Roman"/>
        <family val="1"/>
      </rPr>
      <t>7</t>
    </r>
  </si>
  <si>
    <r>
      <t>4-Ethylphenol</t>
    </r>
    <r>
      <rPr>
        <vertAlign val="superscript"/>
        <sz val="9"/>
        <rFont val="Times New Roman"/>
        <family val="1"/>
      </rPr>
      <t>4,14</t>
    </r>
  </si>
  <si>
    <r>
      <t>2-Hydroxy-3-Ethyl-2-Cyclopentenone</t>
    </r>
    <r>
      <rPr>
        <vertAlign val="superscript"/>
        <sz val="9"/>
        <rFont val="Times New Roman"/>
        <family val="1"/>
      </rPr>
      <t>14</t>
    </r>
  </si>
  <si>
    <r>
      <t>Assorted HCs</t>
    </r>
    <r>
      <rPr>
        <vertAlign val="superscript"/>
        <sz val="9"/>
        <rFont val="Times New Roman"/>
        <family val="1"/>
      </rPr>
      <t>20</t>
    </r>
    <r>
      <rPr>
        <sz val="9"/>
        <rFont val="Times New Roman"/>
        <family val="1"/>
      </rPr>
      <t xml:space="preserve"> inc. Methylbenzofurans</t>
    </r>
  </si>
  <si>
    <r>
      <t>p-Cymene</t>
    </r>
    <r>
      <rPr>
        <vertAlign val="superscript"/>
        <sz val="9"/>
        <rFont val="Times New Roman"/>
        <family val="1"/>
      </rPr>
      <t>20</t>
    </r>
  </si>
  <si>
    <r>
      <t>Assorted HCs</t>
    </r>
    <r>
      <rPr>
        <vertAlign val="superscript"/>
        <sz val="9"/>
        <rFont val="Times New Roman"/>
        <family val="1"/>
      </rPr>
      <t>20</t>
    </r>
  </si>
  <si>
    <r>
      <t>Terpenes (</t>
    </r>
    <r>
      <rPr>
        <sz val="9"/>
        <rFont val="Calibri"/>
        <family val="2"/>
      </rPr>
      <t>α</t>
    </r>
    <r>
      <rPr>
        <sz val="9"/>
        <rFont val="Times New Roman"/>
        <family val="1"/>
      </rPr>
      <t>-Pinene)</t>
    </r>
  </si>
  <si>
    <r>
      <t>Creosol (4-Methylguaiacol)</t>
    </r>
    <r>
      <rPr>
        <vertAlign val="superscript"/>
        <sz val="9"/>
        <rFont val="Times New Roman"/>
        <family val="1"/>
      </rPr>
      <t>4,8,9,10,14,16</t>
    </r>
  </si>
  <si>
    <r>
      <t>3-Methoxycatechol (3-Methoxy-1,2-Benzenediol)</t>
    </r>
    <r>
      <rPr>
        <vertAlign val="superscript"/>
        <sz val="9"/>
        <rFont val="Times New Roman"/>
        <family val="1"/>
      </rPr>
      <t>10</t>
    </r>
  </si>
  <si>
    <r>
      <t>4-Vinylguaiacol (2-Methoxy-6-Vinylphenol)</t>
    </r>
    <r>
      <rPr>
        <vertAlign val="superscript"/>
        <sz val="9"/>
        <rFont val="Times New Roman"/>
        <family val="1"/>
      </rPr>
      <t xml:space="preserve">4,8,9,10 </t>
    </r>
  </si>
  <si>
    <r>
      <t>C</t>
    </r>
    <r>
      <rPr>
        <vertAlign val="subscript"/>
        <sz val="9"/>
        <rFont val="Times New Roman"/>
        <family val="1"/>
      </rPr>
      <t>12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8</t>
    </r>
  </si>
  <si>
    <r>
      <t>Syringol</t>
    </r>
    <r>
      <rPr>
        <vertAlign val="superscript"/>
        <sz val="9"/>
        <rFont val="Times New Roman"/>
        <family val="1"/>
      </rPr>
      <t>2,4,8,10,13,14</t>
    </r>
  </si>
  <si>
    <r>
      <t>Eugenol</t>
    </r>
    <r>
      <rPr>
        <vertAlign val="superscript"/>
        <sz val="9"/>
        <rFont val="Times New Roman"/>
        <family val="1"/>
      </rPr>
      <t>8,10</t>
    </r>
    <r>
      <rPr>
        <sz val="9"/>
        <rFont val="Times New Roman"/>
        <family val="1"/>
      </rPr>
      <t xml:space="preserve"> / Isoeugenol</t>
    </r>
    <r>
      <rPr>
        <vertAlign val="superscript"/>
        <sz val="9"/>
        <rFont val="Times New Roman"/>
        <family val="1"/>
      </rPr>
      <t>11</t>
    </r>
  </si>
  <si>
    <r>
      <t>NH</t>
    </r>
    <r>
      <rPr>
        <b/>
        <vertAlign val="subscript"/>
        <sz val="10"/>
        <color theme="1"/>
        <rFont val="Times New Roman"/>
        <family val="1"/>
      </rPr>
      <t>3</t>
    </r>
    <r>
      <rPr>
        <b/>
        <sz val="10"/>
        <color theme="1"/>
        <rFont val="Times New Roman"/>
        <family val="1"/>
      </rPr>
      <t xml:space="preserve"> as fuel N (%)</t>
    </r>
  </si>
  <si>
    <r>
      <t>Dimethylamine</t>
    </r>
    <r>
      <rPr>
        <b/>
        <sz val="10"/>
        <rFont val="Times New Roman"/>
        <family val="1"/>
      </rPr>
      <t>; Ethylamine</t>
    </r>
  </si>
  <si>
    <t>Acetamide</t>
  </si>
  <si>
    <r>
      <t>Trimethylamine</t>
    </r>
    <r>
      <rPr>
        <b/>
        <vertAlign val="superscript"/>
        <sz val="10"/>
        <rFont val="Times New Roman"/>
        <family val="1"/>
      </rPr>
      <t/>
    </r>
  </si>
  <si>
    <t>Assorted Amides</t>
  </si>
  <si>
    <t>Assorted Amines</t>
  </si>
  <si>
    <t>Benzonitrile</t>
  </si>
  <si>
    <t>Extended African Grass K1 (flat)</t>
  </si>
  <si>
    <t>Extended  African Grass S1</t>
  </si>
  <si>
    <t>Extended  African Grass S2</t>
  </si>
  <si>
    <t>Extended Alfalfa Organic CO</t>
  </si>
  <si>
    <t>Extended  Black Spruce AK</t>
  </si>
  <si>
    <t>Extended Chamise CA</t>
  </si>
  <si>
    <t>Extended  Giant Cutgrass SC</t>
  </si>
  <si>
    <t>Extended  Giant Cutgrass SC (flat)</t>
  </si>
  <si>
    <t>Extended  Hay Organic CO</t>
  </si>
  <si>
    <t>Extended  Juniper MT</t>
  </si>
  <si>
    <t>Extended  Manzanita CA</t>
  </si>
  <si>
    <t>Extended Millet Ghana</t>
  </si>
  <si>
    <t>Extended  Peat Canadian</t>
  </si>
  <si>
    <t>Extended  Peat Indonesian</t>
  </si>
  <si>
    <t>Extended  Peat NC JR</t>
  </si>
  <si>
    <t>Extended  Ponderosa Pine MT brown/green</t>
  </si>
  <si>
    <t>Extended  Rice Straw China</t>
  </si>
  <si>
    <t>Extended  Rice Straw Taiwan</t>
  </si>
  <si>
    <t>Extended Sawgrass SC</t>
  </si>
  <si>
    <t>Extended  Sugar Cane LA</t>
  </si>
  <si>
    <t>Extended  Trash</t>
  </si>
  <si>
    <t xml:space="preserve">Extended  Wheat Straw  Conv WA </t>
  </si>
  <si>
    <t>Extended  Wheat Straw Organic CO</t>
  </si>
  <si>
    <t>Extended  Wiregrass SC</t>
  </si>
  <si>
    <r>
      <t>b-The EF of smoldering NMOCs adjusted based on their ratio to CH</t>
    </r>
    <r>
      <rPr>
        <vertAlign val="subscript"/>
        <sz val="9"/>
        <color theme="1"/>
        <rFont val="Times New Roman"/>
        <family val="1"/>
      </rPr>
      <t xml:space="preserve">4 </t>
    </r>
    <r>
      <rPr>
        <sz val="9"/>
        <color theme="1"/>
        <rFont val="Times New Roman"/>
        <family val="1"/>
      </rPr>
      <t>and the</t>
    </r>
    <r>
      <rPr>
        <sz val="9"/>
        <color rgb="FFFF0000"/>
        <rFont val="Times New Roman"/>
        <family val="1"/>
      </rPr>
      <t xml:space="preserve"> flaming compounds</t>
    </r>
    <r>
      <rPr>
        <sz val="9"/>
        <color theme="1"/>
        <rFont val="Times New Roman"/>
        <family val="1"/>
      </rPr>
      <t xml:space="preserve"> adjusted based on their ratio to CO</t>
    </r>
    <r>
      <rPr>
        <vertAlign val="subscript"/>
        <sz val="9"/>
        <color theme="1"/>
        <rFont val="Times New Roman"/>
        <family val="1"/>
      </rPr>
      <t>2</t>
    </r>
  </si>
  <si>
    <t>15-Lobert et al., 1991; 16-Pittman Jr. et al., 2012; 17-Rehbein et al., 2011; 18-Schade and Crutzen, 1995; 19-Simmleit and Schulten, 1989; 20-Yokelson et al., 2013; 21-Veres et al., 2010</t>
  </si>
  <si>
    <r>
      <t>Catechol (Benzenediols)</t>
    </r>
    <r>
      <rPr>
        <vertAlign val="superscript"/>
        <sz val="10"/>
        <rFont val="Times New Roman"/>
        <family val="1"/>
      </rPr>
      <t>8,10,13,16,19,21</t>
    </r>
    <r>
      <rPr>
        <sz val="10"/>
        <rFont val="Times New Roman"/>
        <family val="1"/>
      </rPr>
      <t>;</t>
    </r>
    <r>
      <rPr>
        <sz val="10"/>
        <color rgb="FF7030A0"/>
        <rFont val="Times New Roman"/>
        <family val="1"/>
      </rPr>
      <t xml:space="preserve"> </t>
    </r>
    <r>
      <rPr>
        <sz val="10"/>
        <rFont val="Times New Roman"/>
        <family val="1"/>
      </rPr>
      <t>Methylfurfural</t>
    </r>
    <r>
      <rPr>
        <vertAlign val="superscript"/>
        <sz val="10"/>
        <rFont val="Times New Roman"/>
        <family val="1"/>
      </rPr>
      <t>11,14,16,19</t>
    </r>
  </si>
  <si>
    <r>
      <t>Catechol (Benzenediols)</t>
    </r>
    <r>
      <rPr>
        <vertAlign val="superscript"/>
        <sz val="9"/>
        <rFont val="Times New Roman"/>
        <family val="1"/>
      </rPr>
      <t>8,10,13,16,19,21</t>
    </r>
    <r>
      <rPr>
        <sz val="9"/>
        <rFont val="Times New Roman"/>
        <family val="1"/>
      </rPr>
      <t>;</t>
    </r>
    <r>
      <rPr>
        <sz val="9"/>
        <color rgb="FF7030A0"/>
        <rFont val="Times New Roman"/>
        <family val="1"/>
      </rPr>
      <t xml:space="preserve"> </t>
    </r>
    <r>
      <rPr>
        <sz val="9"/>
        <rFont val="Times New Roman"/>
        <family val="1"/>
      </rPr>
      <t>Methylfurfural</t>
    </r>
    <r>
      <rPr>
        <vertAlign val="superscript"/>
        <sz val="9"/>
        <rFont val="Times New Roman"/>
        <family val="1"/>
      </rPr>
      <t>11,14,16,19</t>
    </r>
  </si>
  <si>
    <r>
      <t>Cresols (Methylphenols)</t>
    </r>
    <r>
      <rPr>
        <vertAlign val="superscript"/>
        <sz val="10"/>
        <rFont val="Times New Roman"/>
        <family val="1"/>
      </rPr>
      <t>2,4,10,13,14,16</t>
    </r>
  </si>
  <si>
    <t>Shredded Tires</t>
  </si>
  <si>
    <t>Black Spruce AK(1)</t>
  </si>
  <si>
    <t>Chamise CA (1)</t>
  </si>
  <si>
    <t>3 Stone (1)</t>
  </si>
  <si>
    <t>Ezystove (1)</t>
  </si>
  <si>
    <t>Envirofit Rocket G3300 (1)</t>
  </si>
  <si>
    <t>Hay Organic CO(1)</t>
  </si>
  <si>
    <t>Juniper (1)</t>
  </si>
  <si>
    <t>Manzanita CA (1)</t>
  </si>
  <si>
    <t>Millet Ghana (1)</t>
  </si>
  <si>
    <t xml:space="preserve">Peat Canadian (1) </t>
  </si>
  <si>
    <t>NC Peat (1)</t>
  </si>
  <si>
    <t>Ponderosa pine (1)</t>
  </si>
  <si>
    <t>Sawgrass SC (1)</t>
  </si>
  <si>
    <t>Wheat Straw Conv (1)</t>
  </si>
  <si>
    <t>Wheat Straw Organic (1)</t>
  </si>
  <si>
    <t>Wiregrass (1)</t>
  </si>
  <si>
    <t>Extended  Cooking Envirofit Rocket</t>
  </si>
  <si>
    <t>Extended  CookstoveEzystove</t>
  </si>
  <si>
    <t>Cook Red Oak in Ezystove</t>
  </si>
  <si>
    <t>Cook Millet Ezystove</t>
  </si>
  <si>
    <t>Hay Organic CO (1)</t>
  </si>
  <si>
    <t>Peat Canadian (1)</t>
  </si>
  <si>
    <r>
      <t xml:space="preserve"> EF Savanna grasses (18)</t>
    </r>
    <r>
      <rPr>
        <b/>
        <vertAlign val="superscript"/>
        <sz val="9"/>
        <color theme="1"/>
        <rFont val="Times New Roman"/>
        <family val="1"/>
      </rPr>
      <t>a</t>
    </r>
  </si>
  <si>
    <r>
      <t xml:space="preserve"> EF Savanna grasses (3)</t>
    </r>
    <r>
      <rPr>
        <b/>
        <vertAlign val="superscript"/>
        <sz val="9"/>
        <color theme="1"/>
        <rFont val="Times New Roman"/>
        <family val="1"/>
      </rPr>
      <t>a</t>
    </r>
  </si>
  <si>
    <r>
      <t xml:space="preserve"> EF Crop Residue (6) (food fuels)</t>
    </r>
    <r>
      <rPr>
        <b/>
        <vertAlign val="superscript"/>
        <sz val="9"/>
        <color theme="1"/>
        <rFont val="Times New Roman"/>
        <family val="1"/>
      </rPr>
      <t>a</t>
    </r>
  </si>
  <si>
    <r>
      <t>EF Open Cooking Fires (1)</t>
    </r>
    <r>
      <rPr>
        <b/>
        <vertAlign val="superscript"/>
        <sz val="9"/>
        <color theme="1"/>
        <rFont val="Times New Roman"/>
        <family val="1"/>
      </rPr>
      <t>b</t>
    </r>
  </si>
  <si>
    <r>
      <t>Cresols (Methoxyphenols)</t>
    </r>
    <r>
      <rPr>
        <vertAlign val="superscript"/>
        <sz val="9"/>
        <rFont val="Times New Roman"/>
        <family val="1"/>
      </rPr>
      <t>2,4,10,13,14,16</t>
    </r>
  </si>
  <si>
    <t>0.249(0.186)</t>
  </si>
  <si>
    <t>0.122(0.118)</t>
  </si>
  <si>
    <t>0.144(0.123)</t>
  </si>
  <si>
    <t>0.125(0.141)</t>
  </si>
  <si>
    <t>0.140(0.045)</t>
  </si>
  <si>
    <t>0.106(0.132)</t>
  </si>
  <si>
    <t>0.167(0.147)</t>
  </si>
  <si>
    <t>0.134(0.152)</t>
  </si>
  <si>
    <t>0.100(0.088)</t>
  </si>
  <si>
    <t>5.09E-03(4.74E-03)</t>
  </si>
  <si>
    <t>7.96E-03(7.15E-03)</t>
  </si>
  <si>
    <t>9.40E-03(1.08E-02)</t>
  </si>
  <si>
    <t>6.48E-03(5.22E-03)</t>
  </si>
  <si>
    <t>2.87(1.52)</t>
  </si>
  <si>
    <t>0.126(0.097)</t>
  </si>
  <si>
    <t>0.364(0.190)</t>
  </si>
  <si>
    <t>0.468(0.296)</t>
  </si>
  <si>
    <t>0.106(0.083)</t>
  </si>
  <si>
    <t>0.312(0.285)</t>
  </si>
  <si>
    <t>2.94(1.92)</t>
  </si>
  <si>
    <t>0.139(0.009)</t>
  </si>
  <si>
    <t>0.238(0.093)</t>
  </si>
  <si>
    <t>0.113(0.039)</t>
  </si>
  <si>
    <t>0.162(0.058)</t>
  </si>
  <si>
    <t>0.119(0.113)</t>
  </si>
  <si>
    <t>0.168(0.079)</t>
  </si>
  <si>
    <t>0.167(0.149)</t>
  </si>
  <si>
    <t>0.913(0.588)</t>
  </si>
  <si>
    <t>0.371(0.152)</t>
  </si>
  <si>
    <t>0.145(0.114)</t>
  </si>
  <si>
    <t>0.131(0.043)</t>
  </si>
  <si>
    <t>0.191(0.126)</t>
  </si>
  <si>
    <t>0.235(0.210)</t>
  </si>
  <si>
    <t>0.125(0.072)</t>
  </si>
  <si>
    <t>0.322(0.060)</t>
  </si>
  <si>
    <t>0.191(0.129)</t>
  </si>
  <si>
    <t>0.108(0.088)</t>
  </si>
  <si>
    <t>0.107(0.050)</t>
  </si>
  <si>
    <t>0.173(0.127)</t>
  </si>
  <si>
    <t>0.172(0.118)</t>
  </si>
  <si>
    <t>0.175(0.138)</t>
  </si>
  <si>
    <t>EF Gasifier Cookstove (0)</t>
  </si>
  <si>
    <t>Cook Douglas Fir Chips Philips Gasifier</t>
  </si>
  <si>
    <t xml:space="preserve">Xylenes/ethylbenzene </t>
  </si>
  <si>
    <t xml:space="preserve">Xylenes </t>
  </si>
  <si>
    <t>2.27(1.32)</t>
  </si>
  <si>
    <t>3.49(2.19)</t>
  </si>
  <si>
    <t>4.86(0.20)</t>
  </si>
  <si>
    <t>0.689(0.651)</t>
  </si>
  <si>
    <t>1.10(1.05)</t>
  </si>
  <si>
    <t>7.88E-2(6.90E-2)</t>
  </si>
  <si>
    <t>5.71E-2(9.36E-2)</t>
  </si>
  <si>
    <t>0.250(0.103)</t>
  </si>
  <si>
    <t>0.331(0.277)</t>
  </si>
  <si>
    <t>0.602(0.361)</t>
  </si>
  <si>
    <t>0.329(0.081)</t>
  </si>
  <si>
    <t>0.381(0.259)</t>
  </si>
  <si>
    <t>0.221(0.005)</t>
  </si>
  <si>
    <t>1.14(0.69)</t>
  </si>
  <si>
    <t>1.34(0.80)</t>
  </si>
  <si>
    <t>2.21(1.40)</t>
  </si>
  <si>
    <t>2.52(1.63)</t>
  </si>
  <si>
    <t>1.93(1.32)</t>
  </si>
  <si>
    <t>1.70(0.74)</t>
  </si>
  <si>
    <t>2.93(0.65)</t>
  </si>
  <si>
    <t>1.44(0.42)</t>
  </si>
  <si>
    <t>0.319(0.089)</t>
  </si>
  <si>
    <t>1.19(1.00)</t>
  </si>
  <si>
    <t>1.87(1.53)</t>
  </si>
  <si>
    <t>2.05(1.63)</t>
  </si>
  <si>
    <t>0.236(0.054)</t>
  </si>
  <si>
    <t>0.472(0.320)</t>
  </si>
  <si>
    <t>0.347(0.104)</t>
  </si>
  <si>
    <t>0.576(0.415)</t>
  </si>
  <si>
    <t>0.317(0.145)</t>
  </si>
  <si>
    <t>0.335(0.224)</t>
  </si>
  <si>
    <t>0.633(0.846)</t>
  </si>
  <si>
    <t>0.620(0.533)</t>
  </si>
  <si>
    <t>1.99(0.36)</t>
  </si>
  <si>
    <t>1.65(0.47)</t>
  </si>
  <si>
    <t>1.11(0.28)</t>
  </si>
  <si>
    <t>0.360(0.069)</t>
  </si>
  <si>
    <t>0.395(0.221)</t>
  </si>
  <si>
    <t>0.291(0.169)</t>
  </si>
  <si>
    <t>3.96(2.57)</t>
  </si>
  <si>
    <t>3.88(3.64)</t>
  </si>
  <si>
    <t>8.90(9.27)</t>
  </si>
  <si>
    <t>0.181(0.199)</t>
  </si>
  <si>
    <t>2.29(3.04)</t>
  </si>
  <si>
    <t>0.455(0.149)</t>
  </si>
  <si>
    <t>1.75(0.52)</t>
  </si>
  <si>
    <t>1.06(0.36)</t>
  </si>
  <si>
    <t>0.392(0.277)</t>
  </si>
  <si>
    <t>0.355(0.445)</t>
  </si>
  <si>
    <t>0.228(0.162)</t>
  </si>
  <si>
    <t>5.41E-2(4.45E-2)</t>
  </si>
  <si>
    <t>0.340(0.250)</t>
  </si>
  <si>
    <t>0.152(0.138)</t>
  </si>
  <si>
    <t>0.225(0.173)</t>
  </si>
  <si>
    <t>8.65E-2(3.26E-2)</t>
  </si>
  <si>
    <t>2.05E-2(4.63E-3)</t>
  </si>
  <si>
    <t>1.87(1.89)</t>
  </si>
  <si>
    <t>2.29(2.51)</t>
  </si>
  <si>
    <t>1.33(1.35)</t>
  </si>
  <si>
    <t>2.38(2.26)</t>
  </si>
  <si>
    <t>2.68(2.42)</t>
  </si>
  <si>
    <t>0.792(0.439)</t>
  </si>
  <si>
    <t>1.69E-3(1.43E-3)</t>
  </si>
  <si>
    <t>3.63E-3(4.51E-3)</t>
  </si>
  <si>
    <t>1.64E-2(1.24E-2)</t>
  </si>
  <si>
    <t>5.08E-2(4.98E-2)</t>
  </si>
  <si>
    <t>5.59E-2(5.55E-2)</t>
  </si>
  <si>
    <t>2.86E-02(1.40E-02)</t>
  </si>
  <si>
    <t>4.87E-2(1.92E-2)</t>
  </si>
  <si>
    <t>6.18E-02(4.80E-02)</t>
  </si>
  <si>
    <t>7.99E-2(4.56E-2)</t>
  </si>
  <si>
    <t>6.88E-2(6.34E-2)</t>
  </si>
  <si>
    <t>4.22E-2(3.20E-2)</t>
  </si>
  <si>
    <t>2.60E-2(1.17E-2)</t>
  </si>
  <si>
    <t>6.31E-02(4.34E-02)</t>
  </si>
  <si>
    <t>0.141(0.127)</t>
  </si>
  <si>
    <t>0.191(0.156)</t>
  </si>
  <si>
    <t>3.37E-2(9.67E-3)</t>
  </si>
  <si>
    <t>2.82E-2(1.51E-2)</t>
  </si>
  <si>
    <t>0.865(0.806)</t>
  </si>
  <si>
    <t>0.875(0.764)</t>
  </si>
  <si>
    <t>0.343(0.133)</t>
  </si>
  <si>
    <t>0.106(0.082)</t>
  </si>
  <si>
    <t>0.134(0.100)</t>
  </si>
  <si>
    <t>0.245(0.148)</t>
  </si>
  <si>
    <t>2.98E-2(1.12E-2)</t>
  </si>
  <si>
    <t>0.579(0.477)</t>
  </si>
  <si>
    <t>0.884(0.611)</t>
  </si>
  <si>
    <t>2.53E-2(1.77E-2)</t>
  </si>
  <si>
    <t>6.80E-2(2.64E-2)</t>
  </si>
  <si>
    <t>1.47E-2(6.19E-3)</t>
  </si>
  <si>
    <t>2.64E-02(8.55E-03)</t>
  </si>
  <si>
    <t>5.22E-2(4.50E-2)</t>
  </si>
  <si>
    <t>8.29E-2(7.14E-2)</t>
  </si>
  <si>
    <t>5.74E-02(2.50E-02)</t>
  </si>
  <si>
    <t>0.126(0.096)</t>
  </si>
  <si>
    <t>1.27E-2(1.45E-2)</t>
  </si>
  <si>
    <t>4.64E-3(2.78E-3)</t>
  </si>
  <si>
    <t>0.154(0.111)</t>
  </si>
  <si>
    <t>0.220(0.170)</t>
  </si>
  <si>
    <t>0.145(0.077)</t>
  </si>
  <si>
    <t>2.62E-2(1.38E-2)</t>
  </si>
  <si>
    <t>0.570(0.550)</t>
  </si>
  <si>
    <t>0.607(0.515)</t>
  </si>
  <si>
    <t>0.213(0.112)</t>
  </si>
  <si>
    <t>7.06E-2(5.74E-2)</t>
  </si>
  <si>
    <t>0.642(0.596)</t>
  </si>
  <si>
    <t>0.554(0.582)</t>
  </si>
  <si>
    <t>0.177(0.104)</t>
  </si>
  <si>
    <t>5.65E-2(2.94E-2)</t>
  </si>
  <si>
    <t>0.140(0.129)</t>
  </si>
  <si>
    <t>0.290(0.243)</t>
  </si>
  <si>
    <t>8.04E-2(4.98E-2)</t>
  </si>
  <si>
    <t>4.10E-2(5.43E-2)</t>
  </si>
  <si>
    <t>0.856(1.029)</t>
  </si>
  <si>
    <t>1.69(2.03)</t>
  </si>
  <si>
    <t>0.480(0.367)</t>
  </si>
  <si>
    <t>0.235(0.161)</t>
  </si>
  <si>
    <t>0.301(0.177)</t>
  </si>
  <si>
    <t>2.58(2.68)</t>
  </si>
  <si>
    <t>0.204(0.205)</t>
  </si>
  <si>
    <t>0.303(0.280)</t>
  </si>
  <si>
    <t>8.89E-02(3.36E-02)</t>
  </si>
  <si>
    <t>0.159(0.121)</t>
  </si>
  <si>
    <t>5.84E-2(4.56E-2)</t>
  </si>
  <si>
    <t>0.418(0.402)</t>
  </si>
  <si>
    <t>0.532(0.492)</t>
  </si>
  <si>
    <t>0.221(0.138)</t>
  </si>
  <si>
    <t>7.25E-2(5.50E-2)</t>
  </si>
  <si>
    <t>2.82E-2(2.30E-2)</t>
  </si>
  <si>
    <t>3.57E-2(2.71E-2)</t>
  </si>
  <si>
    <t>4.49E-2(2.77E-2)</t>
  </si>
  <si>
    <t>8.81E-02(7.02E-02)</t>
  </si>
  <si>
    <t>2.22E-2(5.78E-3)</t>
  </si>
  <si>
    <t>0.839(0.839)</t>
  </si>
  <si>
    <t>0.820(0.858)</t>
  </si>
  <si>
    <t>0.208(0.169)</t>
  </si>
  <si>
    <t>8.23E-2(5.67E-2)</t>
  </si>
  <si>
    <t>0.153(0.146)</t>
  </si>
  <si>
    <t>0.186(0.157)</t>
  </si>
  <si>
    <t>7.26E-2(1.93E-2)</t>
  </si>
  <si>
    <t>9.02E-2(5.18E-2)</t>
  </si>
  <si>
    <t>2.99E-2(2.38E-2)</t>
  </si>
  <si>
    <t>0.651(0.643)</t>
  </si>
  <si>
    <t>1.15(1.21)</t>
  </si>
  <si>
    <t>0.41(0.30)</t>
  </si>
  <si>
    <t>0.110(0.113)</t>
  </si>
  <si>
    <t>0.233(0.276)</t>
  </si>
  <si>
    <t>3.79E-2(6.94E-3)</t>
  </si>
  <si>
    <t>7.72E-02(7.70E-02)</t>
  </si>
  <si>
    <t>8.72E-2(8.50E-2)</t>
  </si>
  <si>
    <t>3.08E-2(2.45E-2)</t>
  </si>
  <si>
    <t>1.98E-2(1.72E-2)</t>
  </si>
  <si>
    <t>3.28E-2(3.51E-2)</t>
  </si>
  <si>
    <t>5.94E-02(3.72E-02)</t>
  </si>
  <si>
    <t>3.46E-2(1.14E-2)</t>
  </si>
  <si>
    <t>5.39E-02(3.81E-02)</t>
  </si>
  <si>
    <t>3.73E-2(3.12E-2)</t>
  </si>
  <si>
    <t>0.174(0.141)</t>
  </si>
  <si>
    <t>0.296(0.228)</t>
  </si>
  <si>
    <t>0.290(0.311)</t>
  </si>
  <si>
    <t>8.61E-2(9.79E-2)</t>
  </si>
  <si>
    <t>0.273(0.242)</t>
  </si>
  <si>
    <t>0.494(0.480)</t>
  </si>
  <si>
    <t>0.264(0.085)</t>
  </si>
  <si>
    <t>6.35E-2(1.05E-1)</t>
  </si>
  <si>
    <t>1.58(1.52)</t>
  </si>
  <si>
    <t>1.03(0.86)</t>
  </si>
  <si>
    <t>0.926(1.037)</t>
  </si>
  <si>
    <t>0.864(0.914)</t>
  </si>
  <si>
    <t>1.02(1.15)</t>
  </si>
  <si>
    <t>0.289(0.238)</t>
  </si>
  <si>
    <t>0.199(0.204)</t>
  </si>
  <si>
    <t>0.295(0.322)</t>
  </si>
  <si>
    <t>6.65E-2(1.37E-2)</t>
  </si>
  <si>
    <t>0.157(0.154)</t>
  </si>
  <si>
    <t>5.11E-2(3.67E-2)</t>
  </si>
  <si>
    <t>0.254(0.257)</t>
  </si>
  <si>
    <t>6.23E-2(5.95E-3)</t>
  </si>
  <si>
    <t>0.236(0.107)</t>
  </si>
  <si>
    <t>3.04E-2(2.43E-2)</t>
  </si>
  <si>
    <t>5.63E-2(4.91E-2)</t>
  </si>
  <si>
    <t>8.25E-02(5.06E-02)</t>
  </si>
  <si>
    <t>9.07E-2(3.84E-2)</t>
  </si>
  <si>
    <t>0.234(0.306)</t>
  </si>
  <si>
    <t>1.03E-2(1.16E-2)</t>
  </si>
  <si>
    <t>4.92E-2(3.92E-2)</t>
  </si>
  <si>
    <t>7.02E-2(5.19E-2)</t>
  </si>
  <si>
    <t>5.65E-02(2.52E-02)</t>
  </si>
  <si>
    <t>8.73E-2(3.57E-2)</t>
  </si>
  <si>
    <t>0.114(0.102)</t>
  </si>
  <si>
    <t>1.13E-2(1.49E-2)</t>
  </si>
  <si>
    <t xml:space="preserve">p-Xylene </t>
  </si>
  <si>
    <t>4.73E-2(3.71E-2)</t>
  </si>
  <si>
    <t>0.107(0.088)</t>
  </si>
  <si>
    <t>0.265(0.380)</t>
  </si>
  <si>
    <t>1.56E-2(1.90E-2)</t>
  </si>
  <si>
    <t>2.33E-3(1.16E-3)</t>
  </si>
  <si>
    <t>6.98E-2(5.67E-2)</t>
  </si>
  <si>
    <t>0.464(0.465)</t>
  </si>
  <si>
    <t>0.548(0.559)</t>
  </si>
  <si>
    <t>0.187(0.129)</t>
  </si>
  <si>
    <t>5.39E-2(3.38E-2)</t>
  </si>
  <si>
    <t>0.106(0.091)</t>
  </si>
  <si>
    <t>0.177(0.167)</t>
  </si>
  <si>
    <t>2.75E-2(9.99E-3)</t>
  </si>
  <si>
    <t>4.12E-2(2.36E-2)</t>
  </si>
  <si>
    <t>2.60E-2(3.34E-2)</t>
  </si>
  <si>
    <t>0.209(0.202)</t>
  </si>
  <si>
    <t>0.166(0.269)</t>
  </si>
  <si>
    <t>5.65E-2(1.85E-2)</t>
  </si>
  <si>
    <t>3.29E-2(2.44E-2)</t>
  </si>
  <si>
    <t>1.22E-2(7.87E-3)</t>
  </si>
  <si>
    <t>0.305(0.371)</t>
  </si>
  <si>
    <t>0.557(0.693)</t>
  </si>
  <si>
    <t>9.03E-2(2.04E-2)</t>
  </si>
  <si>
    <t>0.148(0.110)</t>
  </si>
  <si>
    <t>4.84E-2(3.31E-2)</t>
  </si>
  <si>
    <t>0.769(1.159)</t>
  </si>
  <si>
    <t>0.523(0.682)</t>
  </si>
  <si>
    <t>0.120(0.136)</t>
  </si>
  <si>
    <t>3.30E-2(2.75E-2)</t>
  </si>
  <si>
    <t>2.44E-2(1.67E-2)</t>
  </si>
  <si>
    <t>0.118(0.090)</t>
  </si>
  <si>
    <t>0.386(0.265)</t>
  </si>
  <si>
    <t>2.99E-2(2.55E-2)</t>
  </si>
  <si>
    <t>4.35E-2(3.62E-2)</t>
  </si>
  <si>
    <t>3.19E-02(1.02E-02)</t>
  </si>
  <si>
    <t>3.16E-2(1.28E-2)</t>
  </si>
  <si>
    <t>4.34E-02(3.27E-02)</t>
  </si>
  <si>
    <t>4.58E-2(2.57E-2)</t>
  </si>
  <si>
    <t>1.47E-2(1.17E-2)</t>
  </si>
  <si>
    <t>3.09E-2(2.70E-2)</t>
  </si>
  <si>
    <t>4.32E-2(1.54E-2)</t>
  </si>
  <si>
    <t>9.47E-02(9.50E-02)</t>
  </si>
  <si>
    <t>9.82E-2(1.43E-1)</t>
  </si>
  <si>
    <t>0.254(0.245)</t>
  </si>
  <si>
    <t>0.574(0.832)</t>
  </si>
  <si>
    <t>6.62E-2(4.25E-2)</t>
  </si>
  <si>
    <t>3.89E-2(7.87E-2)</t>
  </si>
  <si>
    <t>4.19E-2(3.60E-2)</t>
  </si>
  <si>
    <t>6.58E-2(6.11E-2)</t>
  </si>
  <si>
    <t>3.98E-2(9.29E-3)</t>
  </si>
  <si>
    <t>7.01E-2(9.27E-2)</t>
  </si>
  <si>
    <t>1.12E-2(1.69E-2)</t>
  </si>
  <si>
    <t>6.59E-2(5.66E-2)</t>
  </si>
  <si>
    <t>0.106(0.109)</t>
  </si>
  <si>
    <t>5.89E-2(2.81E-2)</t>
  </si>
  <si>
    <t>4.92E-2(2.66E-3)</t>
  </si>
  <si>
    <t>1.34E-2(1.59E-2)</t>
  </si>
  <si>
    <t>0.133(0.126)</t>
  </si>
  <si>
    <t>0.275(0.336)</t>
  </si>
  <si>
    <t>3.97E-2(1.42E-2)</t>
  </si>
  <si>
    <t>5.67E-2(2.17E-2)</t>
  </si>
  <si>
    <t>3.33E-2(5.76E-2)</t>
  </si>
  <si>
    <t>0.291(0.330)</t>
  </si>
  <si>
    <t>0.578(0.701)</t>
  </si>
  <si>
    <t>7.75E-2(2.76E-2)</t>
  </si>
  <si>
    <t>0.150(0.101)</t>
  </si>
  <si>
    <t>5.17E-2(4.01E-2)</t>
  </si>
  <si>
    <t>0.361(0.427)</t>
  </si>
  <si>
    <t>0.296(0.332)</t>
  </si>
  <si>
    <t>8.51E-2(3.75E-2)</t>
  </si>
  <si>
    <t>7.45E-2(5.31E-2)</t>
  </si>
  <si>
    <t>2.19E-2(1.15E-2)</t>
  </si>
  <si>
    <t>0.136(0.151)</t>
  </si>
  <si>
    <t>0.164(0.245)</t>
  </si>
  <si>
    <t>1.04(1.26)</t>
  </si>
  <si>
    <t>3.47E-2(1.76E-2)</t>
  </si>
  <si>
    <t>4.14E-2(4.66E-2)</t>
  </si>
  <si>
    <t>4.01E-2(3.53E-2)</t>
  </si>
  <si>
    <t>7.55E-02(7.70E-02)</t>
  </si>
  <si>
    <t>2.41E-2(1.39E-2)</t>
  </si>
  <si>
    <t>4.63E-02(3.43E-02)</t>
  </si>
  <si>
    <t>9.90E-2(1.23E-1)</t>
  </si>
  <si>
    <t>3.11E-2(2.43E-2)</t>
  </si>
  <si>
    <t>6.35E-2(5.12E-2)</t>
  </si>
  <si>
    <t>7.55E-2(3.28E-2)</t>
  </si>
  <si>
    <t>0.197(0.257)</t>
  </si>
  <si>
    <t>8.80E-2(8.59E-2)</t>
  </si>
  <si>
    <t>5.31E-2(1.37E-2)</t>
  </si>
  <si>
    <t>1.51E-2(6.98E-3)</t>
  </si>
  <si>
    <t>8.44E-2(9.04E-2)</t>
  </si>
  <si>
    <t>1.39E-2(5.83E-3)</t>
  </si>
  <si>
    <t>2.79E-02(3.55E-02)</t>
  </si>
  <si>
    <t>5.77E-3(6.25E-3)</t>
  </si>
  <si>
    <t>1.71E-2(1.65E-2)</t>
  </si>
  <si>
    <t>3.84E-2(3.82E-2)</t>
  </si>
  <si>
    <t>2.84E-2(4.88E-2)</t>
  </si>
  <si>
    <t>9.29E-3(9.32E-3)</t>
  </si>
  <si>
    <t>1.80E-02(1.91E-02)</t>
  </si>
  <si>
    <t>1.51E-3(3.54E-4)</t>
  </si>
  <si>
    <t>4.41E-2(3.41E-2)</t>
  </si>
  <si>
    <t>7.85E-2(1.10E-1)</t>
  </si>
  <si>
    <t>2.99E-3(1.07E-3)</t>
  </si>
  <si>
    <t>1.32E-2(7.66E-3)</t>
  </si>
  <si>
    <t>1.29E-2(1.35E-2)</t>
  </si>
  <si>
    <t>6.89E-3(4.64E-3)</t>
  </si>
  <si>
    <t>1.95E-2(1.05E-2)</t>
  </si>
  <si>
    <t>3.27E-2(2.16E-2)</t>
  </si>
  <si>
    <t>2.23E-2(4.12E-3)</t>
  </si>
  <si>
    <t>5.69E-02(5.43E-02)</t>
  </si>
  <si>
    <t>3.87E-3(5.45E-3)</t>
  </si>
  <si>
    <t>1.43E-2(7.42E-3)</t>
  </si>
  <si>
    <t>1.30E-2(6.86E-3)</t>
  </si>
  <si>
    <t>3.69E-02(2.72E-02)</t>
  </si>
  <si>
    <t>7.49E-2(8.50E-2)</t>
  </si>
  <si>
    <t>6.64E-2(2.80E-2)</t>
  </si>
  <si>
    <t>0.116(0.143)</t>
  </si>
  <si>
    <t>3.80E-2(6.42E-2)</t>
  </si>
  <si>
    <t>3.42E-02(4.15E-02)</t>
  </si>
  <si>
    <t>1.15E-2(5.85E-3)</t>
  </si>
  <si>
    <t>7.60E-3(2.20E-3)</t>
  </si>
  <si>
    <t>1.57E-2(2.52E-2)</t>
  </si>
  <si>
    <t>1.59E-3(4.37E-4)</t>
  </si>
  <si>
    <t>3.65E-3(2.33E-3)</t>
  </si>
  <si>
    <t>3.94E-2(3.25E-2)</t>
  </si>
  <si>
    <t>1.47E-2(9.34E-3)</t>
  </si>
  <si>
    <t>8.50E-3(5.01E-3)</t>
  </si>
  <si>
    <t>6.34E-2(2.29E-2)</t>
  </si>
  <si>
    <t>0.741(1.039)</t>
  </si>
  <si>
    <t>4.98E-3(2.35E-3)</t>
  </si>
  <si>
    <t>0.150(0.043)</t>
  </si>
  <si>
    <t>9.81E-2(1.64E-1)</t>
  </si>
  <si>
    <t>7.95E-2(7.02E-2)</t>
  </si>
  <si>
    <t>1.56E-2(1.00E-2)</t>
  </si>
  <si>
    <t>0.842(1.292)</t>
  </si>
  <si>
    <t>2.67E-2(2.43E-2)</t>
  </si>
  <si>
    <t>5.40E-02(5.52E-02)</t>
  </si>
  <si>
    <t>1.31E-2(1.75E-2)</t>
  </si>
  <si>
    <t>6.30E-2(2.31E-2)</t>
  </si>
  <si>
    <t>0.168(0.254)</t>
  </si>
  <si>
    <t>1.50E-2(1.48E-2)</t>
  </si>
  <si>
    <t>5.06E-02(6.94E-02)</t>
  </si>
  <si>
    <t>5.28E-3(5.66E-3)</t>
  </si>
  <si>
    <t>0.139(0.044)</t>
  </si>
  <si>
    <t>7.08E-2(6.55E-2)</t>
  </si>
  <si>
    <t>4.25E-2(2.81E-2)</t>
  </si>
  <si>
    <t>9.23E-02(1.00E-01)</t>
  </si>
  <si>
    <t>2.63E-2(1.66E-2)</t>
  </si>
  <si>
    <t>4.43E-3(2.45E-3)</t>
  </si>
  <si>
    <t>2.16E-2(1.72E-2)</t>
  </si>
  <si>
    <t>1.80E-2(1.14E-2)</t>
  </si>
  <si>
    <t>2.41E-02(2.18E-02)</t>
  </si>
  <si>
    <t>8.60E-2(1.35E-2)</t>
  </si>
  <si>
    <t>0.249(0.201)</t>
  </si>
  <si>
    <t>1.19E-1(1.12E-1)</t>
  </si>
  <si>
    <t>6.85E-3(7.37E-3)</t>
  </si>
  <si>
    <t>4.66E-3(1.18E-3)</t>
  </si>
  <si>
    <t>1.91E-2(1.21E-2)</t>
  </si>
  <si>
    <t>7.95E-3(3.47E-3)</t>
  </si>
  <si>
    <t>2.19E-02(1.98E-02)</t>
  </si>
  <si>
    <t>0.191(0.074)</t>
  </si>
  <si>
    <t>0.414(0.529)</t>
  </si>
  <si>
    <t>3.99E-2(9.70E-3)</t>
  </si>
  <si>
    <t>5.68E-2(3.13E-2)</t>
  </si>
  <si>
    <t>2.99E-2(3.02E-2)</t>
  </si>
  <si>
    <t>7.63E-2(2.76E-2)</t>
  </si>
  <si>
    <t>1.78E-2(5.93E-3)</t>
  </si>
  <si>
    <t>1.81E-2(1.33E-2)</t>
  </si>
  <si>
    <t>3.69E-2(4.03E-2)</t>
  </si>
  <si>
    <t>8.43E-02(6.35E-02)</t>
  </si>
  <si>
    <t>0.101(0.030)</t>
  </si>
  <si>
    <t>0.186(0.214)</t>
  </si>
  <si>
    <t>3.19E-2(3.80E-2)</t>
  </si>
  <si>
    <t>7.74E-02(1.01E-01)</t>
  </si>
  <si>
    <t>1.08E-2(8.56E-3)</t>
  </si>
  <si>
    <t>1.45E-2(0.00E0)</t>
  </si>
  <si>
    <t>0.126(0.135)</t>
  </si>
  <si>
    <t>3.24E-2(3.51E-2)</t>
  </si>
  <si>
    <t>5.02E-02(5.48E-02)</t>
  </si>
  <si>
    <t>6.60E-3(6.33E-3)</t>
  </si>
  <si>
    <t>7.80E-3(1.52E-3)</t>
  </si>
  <si>
    <t>3.82E-3(1.27E-3)</t>
  </si>
  <si>
    <t>4.18E-2(4.66E-2)</t>
  </si>
  <si>
    <t>2.70E-2(1.55E-2)</t>
  </si>
  <si>
    <t>1.29E-2(1.11E-2)</t>
  </si>
  <si>
    <t>1.55E-02(1.48E-02)</t>
  </si>
  <si>
    <t>1.14E-3(2.60E-4)</t>
  </si>
  <si>
    <t>2.23E-2(1.04E-2)</t>
  </si>
  <si>
    <t>5.21E-2(4.73E-2)</t>
  </si>
  <si>
    <t>6.06E-2(3.91E-2)</t>
  </si>
  <si>
    <t>1.60E-2(1.34E-2)</t>
  </si>
  <si>
    <t>4.19E-02(3.96E-02)</t>
  </si>
  <si>
    <t>2.99E-3(1.73E-3)</t>
  </si>
  <si>
    <t>2.06E-3(7.17E-6)</t>
  </si>
  <si>
    <t>1.72E-2(1.44E-2)</t>
  </si>
  <si>
    <t>3.97E-2(8.44E-3)</t>
  </si>
  <si>
    <t>0.159(0.206)</t>
  </si>
  <si>
    <t>8.94E-2(4.69E-2)</t>
  </si>
  <si>
    <t>2.68E-2(3.10E-2)</t>
  </si>
  <si>
    <t>5.15E-02(4.25E-02)</t>
  </si>
  <si>
    <t>5.27E-3(4.42E-3)</t>
  </si>
  <si>
    <t>6.87E-3(0.00E0)</t>
  </si>
  <si>
    <t>9.10E-2(5.48E-2)</t>
  </si>
  <si>
    <t>3.37E-2(1.17E-2)</t>
  </si>
  <si>
    <t>0.113(0.148)</t>
  </si>
  <si>
    <t>1.29E-2(1.23E-2)</t>
  </si>
  <si>
    <t>4.53E-02(5.16E-02)</t>
  </si>
  <si>
    <t>4.36E-3(2.63E-3)</t>
  </si>
  <si>
    <t>9.97E-2(3.07E-2)</t>
  </si>
  <si>
    <t>0.138(0.151)</t>
  </si>
  <si>
    <t>2.29E-2(1.70E-2)</t>
  </si>
  <si>
    <t>9.52E-02(1.11E-01)</t>
  </si>
  <si>
    <t>1.47E-2(1.08E-2)</t>
  </si>
  <si>
    <t>4.91E-2(1.75E-2)</t>
  </si>
  <si>
    <t>5.73E-2(7.55E-2)</t>
  </si>
  <si>
    <t>1.02E-2(6.60E-3)</t>
  </si>
  <si>
    <t>3.15E-02(3.92E-02)</t>
  </si>
  <si>
    <t>3.80E-2(4.00E-2)</t>
  </si>
  <si>
    <t>9.87E-3(8.08E-3)</t>
  </si>
  <si>
    <t>1.67E-02(1.66E-02)</t>
  </si>
  <si>
    <t>0.218(0.076)</t>
  </si>
  <si>
    <t>0.131(0.185)</t>
  </si>
  <si>
    <t>3.91E-2(4.16E-2)</t>
  </si>
  <si>
    <t>4.56E-3(4.06E-3)</t>
  </si>
  <si>
    <t>8.08E-3(3.86E-3)</t>
  </si>
  <si>
    <t>3.44E-2(3.43E-2)</t>
  </si>
  <si>
    <t>5.01E-02(4.98E-02)</t>
  </si>
  <si>
    <t>3.25E-2(7.97E-3)</t>
  </si>
  <si>
    <t>6.42E-2(5.70E-2)</t>
  </si>
  <si>
    <t>9.10E-2(4.79E-2)</t>
  </si>
  <si>
    <t>2.64E-2(1.88E-2)</t>
  </si>
  <si>
    <t>4.44E-02(4.10E-02)</t>
  </si>
  <si>
    <t>3.60E-3(2.85E-3)</t>
  </si>
  <si>
    <t>3.73E-2(9.72E-3)</t>
  </si>
  <si>
    <t>7.06E-2(6.58E-2)</t>
  </si>
  <si>
    <t>4.05E-02(2.31E-02)</t>
  </si>
  <si>
    <t>0.122(0.037)</t>
  </si>
  <si>
    <t>0.306(0.358)</t>
  </si>
  <si>
    <t>2.10E-2(1.19E-2)</t>
  </si>
  <si>
    <t>9.41E-3(8.69E-3)</t>
  </si>
  <si>
    <t>1.29E-2(5.71E-3)</t>
  </si>
  <si>
    <t>0.121(0.134)</t>
  </si>
  <si>
    <t>4.77E-2(3.09E-2)</t>
  </si>
  <si>
    <t>2.58E-02(2.03E-02)</t>
  </si>
  <si>
    <t>2.55E-2(2.27E-2)</t>
  </si>
  <si>
    <t>9.00E-3(7.38E-3)</t>
  </si>
  <si>
    <t>Table S3. Emission factors (g/kg) for common fire-types. Savanna, crop residue, and open cooking were adjusted (see text) to improve representation of real-world biomass burning emissions.</t>
  </si>
  <si>
    <t>Compound (for isobaric species see Table S4)</t>
  </si>
  <si>
    <r>
      <t xml:space="preserve"> EF Crop Residue (food fuels) (19)</t>
    </r>
    <r>
      <rPr>
        <b/>
        <vertAlign val="superscript"/>
        <sz val="9"/>
        <color theme="1"/>
        <rFont val="Times New Roman"/>
        <family val="1"/>
      </rPr>
      <t>a</t>
    </r>
  </si>
  <si>
    <t>EF Peat (6) avg(stdev)</t>
  </si>
  <si>
    <t>EF Chaparral (8) avg(stdev)</t>
  </si>
  <si>
    <t>EF Coniferous Canopy (14) avg(stdev)</t>
  </si>
  <si>
    <t>EF Rocket cookstoves (5) avg(stdev)</t>
  </si>
  <si>
    <r>
      <t>EF Open Cooking  (3)</t>
    </r>
    <r>
      <rPr>
        <b/>
        <vertAlign val="superscript"/>
        <sz val="9"/>
        <color theme="1"/>
        <rFont val="Times New Roman"/>
        <family val="1"/>
      </rPr>
      <t>b</t>
    </r>
  </si>
  <si>
    <t>Note: values in parenthesis following fuel-type indicate the number of fires included in average shown or number included in adjustment procedure</t>
  </si>
  <si>
    <t>Note: For the adjusted fuel types, the standard deviation was scaled by the same factor applied to the mean</t>
  </si>
  <si>
    <t>EF Peat (4) avg(stdev)</t>
  </si>
  <si>
    <t>EF Chaparral (2) avg(stdev)</t>
  </si>
  <si>
    <t>EF Coniferous Canopy (3) avg(stdev)</t>
  </si>
  <si>
    <t>EF Rocket cookstoves (2) avg(stdev)</t>
  </si>
  <si>
    <t>4.30E-2</t>
  </si>
  <si>
    <t>1.18E-2</t>
  </si>
  <si>
    <t>1.98E-2</t>
  </si>
  <si>
    <r>
      <t>Table S5. Emission ratios to NH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for nitrogen-containing species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</si>
</sst>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4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rgb="FF00B050"/>
      <name val="Times New Roman"/>
      <family val="1"/>
    </font>
    <font>
      <sz val="9"/>
      <color rgb="FFFF0000"/>
      <name val="Times New Roman"/>
      <family val="1"/>
    </font>
    <font>
      <sz val="9"/>
      <color theme="4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0"/>
      <name val="Times New Roman"/>
      <family val="1"/>
    </font>
    <font>
      <vertAlign val="subscript"/>
      <sz val="10"/>
      <color theme="1"/>
      <name val="Times New Roman"/>
      <family val="1"/>
    </font>
    <font>
      <vertAlign val="superscript"/>
      <sz val="10"/>
      <name val="Times New Roman"/>
      <family val="1"/>
    </font>
    <font>
      <sz val="10"/>
      <color rgb="FF0070C0"/>
      <name val="Times New Roman"/>
      <family val="1"/>
    </font>
    <font>
      <sz val="10"/>
      <color rgb="FF7030A0"/>
      <name val="Times New Roman"/>
      <family val="1"/>
    </font>
    <font>
      <sz val="10"/>
      <color theme="1"/>
      <name val="Calibri"/>
      <family val="2"/>
      <scheme val="minor"/>
    </font>
    <font>
      <vertAlign val="subscript"/>
      <sz val="10"/>
      <name val="Times New Roman"/>
      <family val="1"/>
    </font>
    <font>
      <sz val="10"/>
      <name val="Calibri"/>
      <family val="2"/>
    </font>
    <font>
      <vertAlign val="subscript"/>
      <sz val="9"/>
      <color theme="1"/>
      <name val="Times New Roman"/>
      <family val="1"/>
    </font>
    <font>
      <sz val="10"/>
      <color rgb="FF00B050"/>
      <name val="Times New Roman"/>
      <family val="1"/>
    </font>
    <font>
      <sz val="9"/>
      <color theme="9"/>
      <name val="Times New Roman"/>
      <family val="1"/>
    </font>
    <font>
      <sz val="11"/>
      <color theme="1"/>
      <name val="Times New Roman"/>
      <family val="1"/>
    </font>
    <font>
      <sz val="11"/>
      <color rgb="FF0070C0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  <font>
      <b/>
      <sz val="10"/>
      <color theme="1"/>
      <name val="Times New Roman"/>
      <family val="1"/>
    </font>
    <font>
      <sz val="9"/>
      <name val="Times New Roman"/>
      <family val="1"/>
    </font>
    <font>
      <vertAlign val="subscript"/>
      <sz val="9"/>
      <name val="Times New Roman"/>
      <family val="1"/>
    </font>
    <font>
      <b/>
      <sz val="10"/>
      <name val="Times New Roman"/>
      <family val="1"/>
    </font>
    <font>
      <vertAlign val="superscript"/>
      <sz val="9"/>
      <name val="Times New Roman"/>
      <family val="1"/>
    </font>
    <font>
      <sz val="9"/>
      <color rgb="FF7030A0"/>
      <name val="Times New Roman"/>
      <family val="1"/>
    </font>
    <font>
      <sz val="9"/>
      <color rgb="FF0070C0"/>
      <name val="Times New Roman"/>
      <family val="1"/>
    </font>
    <font>
      <b/>
      <sz val="10"/>
      <color theme="4"/>
      <name val="Times New Roman"/>
      <family val="1"/>
    </font>
    <font>
      <b/>
      <sz val="10"/>
      <color rgb="FF00B050"/>
      <name val="Times New Roman"/>
      <family val="1"/>
    </font>
    <font>
      <b/>
      <sz val="10"/>
      <color theme="9"/>
      <name val="Times New Roman"/>
      <family val="1"/>
    </font>
    <font>
      <sz val="9"/>
      <color theme="1"/>
      <name val="Calibri"/>
      <family val="2"/>
      <scheme val="minor"/>
    </font>
    <font>
      <sz val="9"/>
      <color rgb="FF00B0F0"/>
      <name val="Times New Roman"/>
      <family val="1"/>
    </font>
    <font>
      <sz val="9"/>
      <name val="Calibri"/>
      <family val="2"/>
    </font>
    <font>
      <b/>
      <vertAlign val="superscript"/>
      <sz val="10"/>
      <name val="Times New Roman"/>
      <family val="1"/>
    </font>
    <font>
      <b/>
      <vertAlign val="subscript"/>
      <sz val="10"/>
      <color theme="1"/>
      <name val="Times New Roman"/>
      <family val="1"/>
    </font>
    <font>
      <b/>
      <sz val="9"/>
      <name val="Times New Roman"/>
      <family val="1"/>
    </font>
    <font>
      <b/>
      <vertAlign val="superscript"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11" fontId="1" fillId="0" borderId="0" xfId="0" applyNumberFormat="1" applyFont="1"/>
    <xf numFmtId="0" fontId="4" fillId="0" borderId="0" xfId="0" applyFont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5" fillId="0" borderId="0" xfId="0" applyNumberFormat="1" applyFont="1" applyFill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Fill="1" applyBorder="1" applyAlignment="1">
      <alignment wrapText="1"/>
    </xf>
    <xf numFmtId="164" fontId="7" fillId="0" borderId="1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0" fillId="0" borderId="0" xfId="0"/>
    <xf numFmtId="0" fontId="5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16" fillId="0" borderId="1" xfId="0" applyFont="1" applyBorder="1" applyAlignment="1">
      <alignment horizontal="center" wrapText="1"/>
    </xf>
    <xf numFmtId="0" fontId="17" fillId="0" borderId="0" xfId="0" applyFont="1" applyFill="1"/>
    <xf numFmtId="0" fontId="2" fillId="0" borderId="0" xfId="0" applyFont="1"/>
    <xf numFmtId="0" fontId="12" fillId="0" borderId="0" xfId="0" applyFont="1"/>
    <xf numFmtId="0" fontId="18" fillId="0" borderId="0" xfId="0" applyFont="1" applyAlignment="1">
      <alignment wrapText="1"/>
    </xf>
    <xf numFmtId="0" fontId="5" fillId="0" borderId="0" xfId="0" applyFont="1"/>
    <xf numFmtId="0" fontId="6" fillId="0" borderId="1" xfId="0" applyFont="1" applyBorder="1" applyAlignment="1">
      <alignment wrapText="1"/>
    </xf>
    <xf numFmtId="0" fontId="19" fillId="0" borderId="0" xfId="0" applyFont="1" applyAlignment="1">
      <alignment wrapText="1"/>
    </xf>
    <xf numFmtId="0" fontId="7" fillId="0" borderId="0" xfId="0" applyFont="1"/>
    <xf numFmtId="0" fontId="20" fillId="0" borderId="0" xfId="0" applyFont="1"/>
    <xf numFmtId="0" fontId="21" fillId="0" borderId="0" xfId="0" applyFont="1" applyAlignment="1">
      <alignment wrapText="1"/>
    </xf>
    <xf numFmtId="0" fontId="22" fillId="0" borderId="1" xfId="0" applyFont="1" applyBorder="1"/>
    <xf numFmtId="0" fontId="5" fillId="0" borderId="1" xfId="0" applyFont="1" applyBorder="1"/>
    <xf numFmtId="0" fontId="5" fillId="0" borderId="2" xfId="0" applyFont="1" applyFill="1" applyBorder="1"/>
    <xf numFmtId="0" fontId="23" fillId="0" borderId="0" xfId="0" applyFont="1"/>
    <xf numFmtId="0" fontId="1" fillId="0" borderId="1" xfId="0" applyFont="1" applyFill="1" applyBorder="1" applyAlignment="1">
      <alignment wrapText="1"/>
    </xf>
    <xf numFmtId="164" fontId="23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Alignment="1"/>
    <xf numFmtId="164" fontId="23" fillId="0" borderId="1" xfId="0" applyNumberFormat="1" applyFont="1" applyFill="1" applyBorder="1" applyAlignment="1">
      <alignment horizontal="center" wrapText="1"/>
    </xf>
    <xf numFmtId="0" fontId="1" fillId="0" borderId="1" xfId="0" applyFont="1" applyBorder="1"/>
    <xf numFmtId="11" fontId="1" fillId="0" borderId="1" xfId="0" applyNumberFormat="1" applyFont="1" applyBorder="1"/>
    <xf numFmtId="164" fontId="1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Border="1"/>
    <xf numFmtId="0" fontId="17" fillId="0" borderId="1" xfId="0" applyFont="1" applyFill="1" applyBorder="1"/>
    <xf numFmtId="0" fontId="4" fillId="0" borderId="1" xfId="0" applyFont="1" applyBorder="1"/>
    <xf numFmtId="0" fontId="2" fillId="0" borderId="1" xfId="0" applyFont="1" applyBorder="1"/>
    <xf numFmtId="0" fontId="1" fillId="0" borderId="0" xfId="0" applyFont="1" applyBorder="1"/>
    <xf numFmtId="4" fontId="23" fillId="0" borderId="0" xfId="0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3" fillId="0" borderId="0" xfId="0" applyFont="1" applyFill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28" fillId="0" borderId="0" xfId="0" applyFont="1"/>
    <xf numFmtId="0" fontId="10" fillId="0" borderId="1" xfId="0" applyFont="1" applyBorder="1" applyAlignment="1">
      <alignment horizontal="center" wrapText="1"/>
    </xf>
    <xf numFmtId="0" fontId="28" fillId="0" borderId="1" xfId="0" applyFont="1" applyBorder="1"/>
    <xf numFmtId="0" fontId="10" fillId="0" borderId="0" xfId="0" applyFont="1"/>
    <xf numFmtId="0" fontId="10" fillId="0" borderId="2" xfId="0" applyFont="1" applyFill="1" applyBorder="1"/>
    <xf numFmtId="0" fontId="10" fillId="0" borderId="1" xfId="0" applyFont="1" applyBorder="1"/>
    <xf numFmtId="0" fontId="16" fillId="0" borderId="0" xfId="0" applyFont="1"/>
    <xf numFmtId="0" fontId="16" fillId="0" borderId="2" xfId="0" applyFont="1" applyFill="1" applyBorder="1"/>
    <xf numFmtId="0" fontId="16" fillId="0" borderId="1" xfId="0" applyFont="1" applyBorder="1"/>
    <xf numFmtId="0" fontId="22" fillId="0" borderId="0" xfId="0" applyFont="1"/>
    <xf numFmtId="0" fontId="29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0" fontId="22" fillId="0" borderId="1" xfId="0" applyFont="1" applyFill="1" applyBorder="1" applyAlignment="1"/>
    <xf numFmtId="0" fontId="22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22" fillId="0" borderId="1" xfId="0" applyFont="1" applyFill="1" applyBorder="1" applyAlignment="1">
      <alignment wrapText="1"/>
    </xf>
    <xf numFmtId="0" fontId="7" fillId="0" borderId="2" xfId="0" applyFont="1" applyFill="1" applyBorder="1"/>
    <xf numFmtId="11" fontId="5" fillId="0" borderId="2" xfId="0" applyNumberFormat="1" applyFont="1" applyFill="1" applyBorder="1"/>
    <xf numFmtId="11" fontId="7" fillId="0" borderId="2" xfId="0" applyNumberFormat="1" applyFont="1" applyFill="1" applyBorder="1"/>
    <xf numFmtId="164" fontId="25" fillId="0" borderId="2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25" fillId="0" borderId="1" xfId="0" applyFont="1" applyBorder="1" applyAlignment="1">
      <alignment horizontal="left"/>
    </xf>
    <xf numFmtId="0" fontId="31" fillId="0" borderId="1" xfId="0" applyFont="1" applyFill="1" applyBorder="1" applyAlignment="1">
      <alignment wrapText="1"/>
    </xf>
    <xf numFmtId="0" fontId="29" fillId="0" borderId="1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wrapText="1"/>
    </xf>
    <xf numFmtId="0" fontId="23" fillId="0" borderId="0" xfId="0" applyFont="1" applyFill="1" applyAlignment="1">
      <alignment horizontal="left" wrapText="1"/>
    </xf>
    <xf numFmtId="0" fontId="28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28" fillId="0" borderId="0" xfId="0" applyFont="1" applyFill="1" applyAlignment="1">
      <alignment wrapText="1"/>
    </xf>
    <xf numFmtId="0" fontId="22" fillId="0" borderId="3" xfId="0" applyFont="1" applyBorder="1"/>
    <xf numFmtId="0" fontId="22" fillId="0" borderId="3" xfId="0" applyFont="1" applyBorder="1" applyAlignment="1">
      <alignment wrapText="1"/>
    </xf>
    <xf numFmtId="0" fontId="22" fillId="0" borderId="3" xfId="0" applyFont="1" applyFill="1" applyBorder="1" applyAlignment="1">
      <alignment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5" fillId="0" borderId="0" xfId="0" applyFont="1" applyFill="1"/>
    <xf numFmtId="0" fontId="5" fillId="0" borderId="0" xfId="0" applyFont="1" applyFill="1" applyBorder="1"/>
    <xf numFmtId="0" fontId="5" fillId="0" borderId="2" xfId="0" applyFont="1" applyBorder="1"/>
    <xf numFmtId="0" fontId="2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164" fontId="25" fillId="0" borderId="2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1" fillId="0" borderId="2" xfId="0" applyFont="1" applyBorder="1"/>
    <xf numFmtId="0" fontId="17" fillId="0" borderId="2" xfId="0" applyFont="1" applyFill="1" applyBorder="1"/>
    <xf numFmtId="0" fontId="4" fillId="0" borderId="2" xfId="0" applyFont="1" applyBorder="1"/>
    <xf numFmtId="0" fontId="2" fillId="0" borderId="2" xfId="0" applyFont="1" applyBorder="1"/>
    <xf numFmtId="0" fontId="5" fillId="0" borderId="2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1" fillId="0" borderId="0" xfId="0" applyFont="1" applyAlignment="1">
      <alignment horizontal="left"/>
    </xf>
    <xf numFmtId="166" fontId="1" fillId="0" borderId="0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11" fontId="23" fillId="0" borderId="0" xfId="0" applyNumberFormat="1" applyFont="1" applyAlignment="1">
      <alignment horizontal="center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37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11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3" fillId="0" borderId="0" xfId="0" applyFont="1" applyFill="1" applyAlignment="1">
      <alignment horizontal="center"/>
    </xf>
    <xf numFmtId="11" fontId="23" fillId="0" borderId="0" xfId="0" applyNumberFormat="1" applyFont="1" applyFill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1" xfId="0" applyFont="1" applyFill="1" applyBorder="1" applyAlignment="1">
      <alignment horizontal="left" wrapText="1"/>
    </xf>
    <xf numFmtId="0" fontId="39" fillId="0" borderId="0" xfId="0" applyFont="1" applyAlignment="1">
      <alignment horizontal="left"/>
    </xf>
    <xf numFmtId="0" fontId="37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164" fontId="25" fillId="0" borderId="2" xfId="0" applyNumberFormat="1" applyFont="1" applyFill="1" applyBorder="1" applyAlignment="1">
      <alignment horizontal="center" wrapText="1"/>
    </xf>
    <xf numFmtId="11" fontId="23" fillId="0" borderId="0" xfId="0" applyNumberFormat="1" applyFont="1" applyBorder="1" applyAlignment="1">
      <alignment horizontal="center"/>
    </xf>
    <xf numFmtId="0" fontId="40" fillId="0" borderId="0" xfId="0" applyFont="1"/>
    <xf numFmtId="0" fontId="3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X132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2.75" x14ac:dyDescent="0.2"/>
  <cols>
    <col min="1" max="1" width="9.28515625" style="252" bestFit="1" customWidth="1"/>
    <col min="2" max="2" width="9.140625" style="252"/>
    <col min="3" max="11" width="9.28515625" style="252" bestFit="1" customWidth="1"/>
    <col min="12" max="12" width="10.7109375" style="252" bestFit="1" customWidth="1"/>
    <col min="13" max="20" width="9.28515625" style="252" bestFit="1" customWidth="1"/>
    <col min="21" max="21" width="9.28515625" style="252" customWidth="1"/>
    <col min="22" max="22" width="9.28515625" style="294" customWidth="1"/>
    <col min="23" max="23" width="9.28515625" style="297" customWidth="1"/>
    <col min="24" max="24" width="9.28515625" style="252" customWidth="1"/>
    <col min="25" max="27" width="9.28515625" style="252" bestFit="1" customWidth="1"/>
    <col min="28" max="28" width="9.28515625" style="252" customWidth="1"/>
    <col min="29" max="29" width="9.28515625" style="294" customWidth="1"/>
    <col min="30" max="30" width="9.28515625" style="297" customWidth="1"/>
    <col min="31" max="31" width="9.28515625" style="252" customWidth="1"/>
    <col min="32" max="35" width="9.28515625" style="252" bestFit="1" customWidth="1"/>
    <col min="36" max="36" width="9.28515625" style="252" customWidth="1"/>
    <col min="37" max="37" width="9.28515625" style="294" customWidth="1"/>
    <col min="38" max="38" width="9.28515625" style="297" customWidth="1"/>
    <col min="39" max="39" width="9.28515625" style="252" customWidth="1"/>
    <col min="40" max="45" width="9.28515625" style="252" bestFit="1" customWidth="1"/>
    <col min="46" max="46" width="9.28515625" style="252" customWidth="1"/>
    <col min="47" max="47" width="9.28515625" style="294" customWidth="1"/>
    <col min="48" max="48" width="9.28515625" style="297" customWidth="1"/>
    <col min="49" max="49" width="9.28515625" style="252" customWidth="1"/>
    <col min="50" max="52" width="10.7109375" style="252" bestFit="1" customWidth="1"/>
    <col min="53" max="53" width="9.28515625" style="252" bestFit="1" customWidth="1"/>
    <col min="54" max="54" width="10.7109375" style="252" bestFit="1" customWidth="1"/>
    <col min="55" max="60" width="9.28515625" style="252" bestFit="1" customWidth="1"/>
    <col min="61" max="61" width="9.28515625" style="252" customWidth="1"/>
    <col min="62" max="62" width="9.28515625" style="294" customWidth="1"/>
    <col min="63" max="63" width="9.28515625" style="297" customWidth="1"/>
    <col min="64" max="64" width="9.28515625" style="294" customWidth="1"/>
    <col min="65" max="65" width="9.28515625" style="297" customWidth="1"/>
    <col min="66" max="66" width="9.28515625" style="294" customWidth="1"/>
    <col min="67" max="67" width="9.28515625" style="297" customWidth="1"/>
    <col min="68" max="68" width="9.28515625" style="294" customWidth="1"/>
    <col min="69" max="69" width="9.28515625" style="297" customWidth="1"/>
    <col min="70" max="70" width="9.28515625" style="252" customWidth="1"/>
    <col min="71" max="72" width="9.28515625" style="252" bestFit="1" customWidth="1"/>
    <col min="73" max="73" width="10.7109375" style="252" bestFit="1" customWidth="1"/>
    <col min="74" max="75" width="9.28515625" style="252" bestFit="1" customWidth="1"/>
    <col min="76" max="76" width="9.28515625" style="252" customWidth="1"/>
    <col min="77" max="77" width="9.28515625" style="294" customWidth="1"/>
    <col min="78" max="78" width="9.28515625" style="297" customWidth="1"/>
    <col min="79" max="79" width="9.28515625" style="252" customWidth="1"/>
    <col min="80" max="82" width="9.28515625" style="252" bestFit="1" customWidth="1"/>
    <col min="83" max="83" width="10.7109375" style="252" bestFit="1" customWidth="1"/>
    <col min="84" max="85" width="9.28515625" style="252" bestFit="1" customWidth="1"/>
    <col min="86" max="86" width="9.28515625" style="252" customWidth="1"/>
    <col min="87" max="87" width="9.28515625" style="294" customWidth="1"/>
    <col min="88" max="88" width="9.28515625" style="297" customWidth="1"/>
    <col min="89" max="89" width="9.28515625" style="252" customWidth="1"/>
    <col min="90" max="91" width="9.28515625" style="252" bestFit="1" customWidth="1"/>
    <col min="92" max="92" width="9.28515625" style="252" customWidth="1"/>
    <col min="93" max="93" width="9.28515625" style="294" customWidth="1"/>
    <col min="94" max="94" width="9.28515625" style="297" customWidth="1"/>
    <col min="95" max="95" width="9.28515625" style="252" customWidth="1"/>
    <col min="96" max="97" width="9.28515625" style="252" bestFit="1" customWidth="1"/>
    <col min="98" max="98" width="9.28515625" style="252" customWidth="1"/>
    <col min="99" max="99" width="9.28515625" style="294" customWidth="1"/>
    <col min="100" max="100" width="9.28515625" style="297" customWidth="1"/>
    <col min="101" max="101" width="9.28515625" style="252" customWidth="1"/>
    <col min="102" max="102" width="9.28515625" style="252" bestFit="1" customWidth="1"/>
    <col min="103" max="103" width="10.7109375" style="252" bestFit="1" customWidth="1"/>
    <col min="104" max="104" width="10.7109375" style="252" customWidth="1"/>
    <col min="105" max="105" width="10.7109375" style="294" customWidth="1"/>
    <col min="106" max="106" width="10.7109375" style="297" customWidth="1"/>
    <col min="107" max="107" width="10.7109375" style="252" customWidth="1"/>
    <col min="108" max="109" width="9.28515625" style="252" bestFit="1" customWidth="1"/>
    <col min="110" max="110" width="9.28515625" style="252" customWidth="1"/>
    <col min="111" max="111" width="9.28515625" style="294" customWidth="1"/>
    <col min="112" max="112" width="9.28515625" style="297" customWidth="1"/>
    <col min="113" max="113" width="9.28515625" style="252" customWidth="1"/>
    <col min="114" max="115" width="9.28515625" style="252" bestFit="1" customWidth="1"/>
    <col min="116" max="116" width="9.28515625" style="252" customWidth="1"/>
    <col min="117" max="117" width="9.28515625" style="294" customWidth="1"/>
    <col min="118" max="118" width="9.28515625" style="297" customWidth="1"/>
    <col min="119" max="119" width="9.28515625" style="252" customWidth="1"/>
    <col min="120" max="121" width="9.28515625" style="252" bestFit="1" customWidth="1"/>
    <col min="122" max="122" width="9.28515625" style="252" customWidth="1"/>
    <col min="123" max="123" width="9.28515625" style="294" customWidth="1"/>
    <col min="124" max="124" width="9.28515625" style="297" customWidth="1"/>
    <col min="125" max="125" width="9.28515625" style="252" customWidth="1"/>
    <col min="126" max="127" width="9.28515625" style="252" bestFit="1" customWidth="1"/>
    <col min="128" max="128" width="10.7109375" style="252" bestFit="1" customWidth="1"/>
    <col min="129" max="130" width="9.28515625" style="252" bestFit="1" customWidth="1"/>
    <col min="131" max="131" width="10.7109375" style="252" bestFit="1" customWidth="1"/>
    <col min="132" max="133" width="9.28515625" style="252" bestFit="1" customWidth="1"/>
    <col min="134" max="134" width="9.28515625" style="252" customWidth="1"/>
    <col min="135" max="135" width="9.28515625" style="294" customWidth="1"/>
    <col min="136" max="136" width="9.28515625" style="297" customWidth="1"/>
    <col min="137" max="137" width="9.28515625" style="252" customWidth="1"/>
    <col min="138" max="139" width="10.7109375" style="252" bestFit="1" customWidth="1"/>
    <col min="140" max="141" width="9.28515625" style="252" bestFit="1" customWidth="1"/>
    <col min="142" max="142" width="10.7109375" style="252" bestFit="1" customWidth="1"/>
    <col min="143" max="143" width="9.28515625" style="252" bestFit="1" customWidth="1"/>
    <col min="144" max="144" width="10.7109375" style="252" bestFit="1" customWidth="1"/>
    <col min="145" max="145" width="10.7109375" style="252" customWidth="1"/>
    <col min="146" max="146" width="10.7109375" style="294" customWidth="1"/>
    <col min="147" max="147" width="10.7109375" style="297" customWidth="1"/>
    <col min="148" max="148" width="10.7109375" style="252" customWidth="1"/>
    <col min="149" max="153" width="9.28515625" style="252" bestFit="1" customWidth="1"/>
    <col min="154" max="154" width="10.7109375" style="252" bestFit="1" customWidth="1"/>
    <col min="155" max="156" width="9.28515625" style="252" bestFit="1" customWidth="1"/>
    <col min="157" max="157" width="10.7109375" style="252" bestFit="1" customWidth="1"/>
    <col min="158" max="158" width="9.28515625" style="252" bestFit="1" customWidth="1"/>
    <col min="159" max="159" width="10.7109375" style="252" bestFit="1" customWidth="1"/>
    <col min="160" max="160" width="9.28515625" style="252" bestFit="1" customWidth="1"/>
    <col min="161" max="161" width="9.28515625" style="252" customWidth="1"/>
    <col min="162" max="162" width="9.28515625" style="294" customWidth="1"/>
    <col min="163" max="164" width="9.28515625" style="297" customWidth="1"/>
    <col min="165" max="165" width="9.28515625" style="252" bestFit="1" customWidth="1"/>
    <col min="166" max="166" width="10.7109375" style="252" bestFit="1" customWidth="1"/>
    <col min="167" max="167" width="10.7109375" style="252" customWidth="1"/>
    <col min="168" max="168" width="10.7109375" style="294" customWidth="1"/>
    <col min="169" max="170" width="10.7109375" style="297" customWidth="1"/>
    <col min="171" max="171" width="9.28515625" style="255" customWidth="1"/>
    <col min="172" max="172" width="10.7109375" style="252" customWidth="1"/>
    <col min="173" max="174" width="9.28515625" style="252" bestFit="1" customWidth="1"/>
    <col min="175" max="175" width="9.28515625" style="252" customWidth="1"/>
    <col min="176" max="176" width="9.28515625" style="294" customWidth="1"/>
    <col min="177" max="177" width="9.28515625" style="297" customWidth="1"/>
    <col min="178" max="178" width="9.28515625" style="252" customWidth="1"/>
    <col min="179" max="179" width="10.7109375" style="252" bestFit="1" customWidth="1"/>
    <col min="180" max="182" width="9.28515625" style="252" bestFit="1" customWidth="1"/>
    <col min="183" max="183" width="9.28515625" style="252" customWidth="1"/>
    <col min="184" max="184" width="9.28515625" style="294" customWidth="1"/>
    <col min="185" max="185" width="9.28515625" style="297" customWidth="1"/>
    <col min="186" max="186" width="9.28515625" style="252" customWidth="1"/>
    <col min="187" max="187" width="10.7109375" style="252" bestFit="1" customWidth="1"/>
    <col min="188" max="189" width="9.28515625" style="252" bestFit="1" customWidth="1"/>
    <col min="190" max="192" width="10.7109375" style="252" bestFit="1" customWidth="1"/>
    <col min="193" max="193" width="10.7109375" style="252" customWidth="1"/>
    <col min="194" max="194" width="10.7109375" style="294" customWidth="1"/>
    <col min="195" max="195" width="10.7109375" style="297" customWidth="1"/>
    <col min="196" max="196" width="10.7109375" style="252" customWidth="1"/>
    <col min="197" max="197" width="9.28515625" style="252" bestFit="1" customWidth="1"/>
    <col min="198" max="199" width="10.7109375" style="252" bestFit="1" customWidth="1"/>
    <col min="200" max="201" width="9.28515625" style="252" bestFit="1" customWidth="1"/>
    <col min="202" max="203" width="10.7109375" style="252" bestFit="1" customWidth="1"/>
    <col min="204" max="204" width="9.140625" style="252"/>
    <col min="205" max="205" width="10.7109375" style="294" bestFit="1" customWidth="1"/>
    <col min="206" max="206" width="9.140625" style="297"/>
    <col min="207" max="16384" width="9.140625" style="252"/>
  </cols>
  <sheetData>
    <row r="1" spans="1:206" ht="14.25" x14ac:dyDescent="0.2">
      <c r="A1" s="372" t="s">
        <v>695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91"/>
      <c r="W1" s="249"/>
      <c r="X1" s="1"/>
      <c r="Y1" s="1"/>
      <c r="Z1" s="1"/>
      <c r="AA1" s="1"/>
      <c r="AB1" s="1"/>
      <c r="AC1" s="291"/>
      <c r="AD1" s="249"/>
      <c r="AE1" s="1"/>
      <c r="AF1" s="1"/>
      <c r="AG1" s="1"/>
      <c r="AH1" s="1"/>
      <c r="AI1" s="1"/>
      <c r="AJ1" s="1"/>
      <c r="AK1" s="291"/>
      <c r="AL1" s="249"/>
      <c r="AM1" s="1"/>
      <c r="AN1" s="1"/>
      <c r="AO1" s="1"/>
      <c r="AP1" s="1"/>
      <c r="AQ1" s="1"/>
      <c r="AR1" s="1"/>
      <c r="AS1" s="1"/>
      <c r="AT1" s="1"/>
      <c r="AU1" s="291"/>
      <c r="AV1" s="249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291"/>
      <c r="BK1" s="249"/>
      <c r="BL1" s="291"/>
      <c r="BM1" s="249"/>
      <c r="BN1" s="291"/>
      <c r="BO1" s="249"/>
      <c r="BP1" s="291"/>
      <c r="BQ1" s="249"/>
      <c r="BR1" s="1"/>
      <c r="BS1" s="1"/>
      <c r="BT1" s="1"/>
      <c r="BU1" s="1"/>
      <c r="BV1" s="1"/>
      <c r="BW1" s="1"/>
      <c r="BX1" s="1"/>
      <c r="BY1" s="291"/>
      <c r="BZ1" s="249"/>
      <c r="CA1" s="1"/>
      <c r="CB1" s="1"/>
      <c r="CC1" s="1"/>
      <c r="CD1" s="1"/>
      <c r="CE1" s="1"/>
      <c r="CF1" s="1"/>
      <c r="CG1" s="1"/>
      <c r="CH1" s="1"/>
      <c r="CI1" s="291"/>
      <c r="CJ1" s="249"/>
      <c r="CK1" s="1"/>
      <c r="CL1" s="1"/>
      <c r="CM1" s="1"/>
      <c r="CN1" s="1"/>
      <c r="CO1" s="291"/>
      <c r="CP1" s="249"/>
      <c r="CQ1" s="1"/>
      <c r="CR1" s="1"/>
      <c r="CS1" s="1"/>
      <c r="CT1" s="1"/>
      <c r="CU1" s="291"/>
      <c r="CV1" s="249"/>
      <c r="CW1" s="1"/>
      <c r="CX1" s="1"/>
      <c r="CY1" s="1"/>
      <c r="CZ1" s="1"/>
      <c r="DA1" s="291"/>
      <c r="DB1" s="249"/>
      <c r="DC1" s="1"/>
      <c r="DD1" s="1"/>
      <c r="DE1" s="1"/>
      <c r="DF1" s="1"/>
      <c r="DG1" s="291"/>
      <c r="DH1" s="249"/>
      <c r="DI1" s="1"/>
      <c r="DJ1" s="1"/>
      <c r="DK1" s="1"/>
      <c r="DL1" s="1"/>
      <c r="DM1" s="291"/>
      <c r="DN1" s="249"/>
      <c r="DO1" s="1"/>
      <c r="DP1" s="1"/>
      <c r="DQ1" s="1"/>
      <c r="DR1" s="1"/>
      <c r="DS1" s="291"/>
      <c r="DT1" s="249"/>
      <c r="DU1" s="1"/>
      <c r="DV1" s="1"/>
      <c r="DW1" s="1"/>
      <c r="DX1" s="1"/>
      <c r="DY1" s="1"/>
      <c r="DZ1" s="1"/>
      <c r="EA1" s="1"/>
      <c r="EB1" s="1"/>
      <c r="EC1" s="1"/>
      <c r="ED1" s="1"/>
      <c r="EE1" s="291"/>
      <c r="EF1" s="249"/>
      <c r="EG1" s="1"/>
      <c r="EH1" s="1"/>
      <c r="EI1" s="1"/>
      <c r="EJ1" s="1"/>
      <c r="EK1" s="1"/>
      <c r="EL1" s="1"/>
      <c r="EM1" s="1"/>
      <c r="EN1" s="1"/>
      <c r="EO1" s="1"/>
      <c r="EP1" s="291"/>
      <c r="EQ1" s="249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291"/>
      <c r="FG1" s="249"/>
      <c r="FH1" s="249"/>
      <c r="FI1" s="1"/>
      <c r="FJ1" s="1"/>
      <c r="FK1" s="1"/>
      <c r="FL1" s="291"/>
      <c r="FM1" s="249"/>
      <c r="FN1" s="249"/>
      <c r="FO1" s="261"/>
      <c r="FP1" s="1"/>
      <c r="FQ1" s="1"/>
      <c r="FR1" s="1"/>
      <c r="FS1" s="1"/>
      <c r="FT1" s="291"/>
      <c r="FU1" s="249"/>
      <c r="FV1" s="1"/>
      <c r="FW1" s="1"/>
      <c r="FX1" s="1"/>
      <c r="FY1" s="1"/>
      <c r="FZ1" s="1"/>
      <c r="GA1" s="1"/>
      <c r="GB1" s="291"/>
      <c r="GC1" s="249"/>
      <c r="GD1" s="1"/>
      <c r="GE1" s="1"/>
      <c r="GF1" s="1"/>
      <c r="GG1" s="1"/>
      <c r="GH1" s="1"/>
      <c r="GI1" s="1"/>
      <c r="GJ1" s="1"/>
      <c r="GK1" s="1"/>
      <c r="GL1" s="291"/>
      <c r="GM1" s="249"/>
      <c r="GN1" s="1"/>
      <c r="GO1" s="1"/>
      <c r="GP1" s="1"/>
      <c r="GQ1" s="1"/>
      <c r="GR1" s="1"/>
      <c r="GS1" s="1"/>
      <c r="GT1" s="1"/>
      <c r="GU1" s="1"/>
    </row>
    <row r="2" spans="1:206" s="258" customFormat="1" ht="76.5" x14ac:dyDescent="0.2">
      <c r="A2" s="277" t="s">
        <v>326</v>
      </c>
      <c r="B2" s="303" t="s">
        <v>275</v>
      </c>
      <c r="C2" s="304" t="s">
        <v>0</v>
      </c>
      <c r="D2" s="304" t="s">
        <v>0</v>
      </c>
      <c r="E2" s="304" t="s">
        <v>1</v>
      </c>
      <c r="F2" s="304" t="s">
        <v>2</v>
      </c>
      <c r="G2" s="304" t="s">
        <v>2</v>
      </c>
      <c r="H2" s="304" t="s">
        <v>2</v>
      </c>
      <c r="I2" s="304" t="s">
        <v>3</v>
      </c>
      <c r="J2" s="304" t="s">
        <v>4</v>
      </c>
      <c r="K2" s="304" t="s">
        <v>5</v>
      </c>
      <c r="L2" s="304" t="s">
        <v>6</v>
      </c>
      <c r="M2" s="304" t="s">
        <v>7</v>
      </c>
      <c r="N2" s="304" t="s">
        <v>8</v>
      </c>
      <c r="O2" s="304" t="s">
        <v>8</v>
      </c>
      <c r="P2" s="304" t="s">
        <v>8</v>
      </c>
      <c r="Q2" s="304" t="s">
        <v>9</v>
      </c>
      <c r="R2" s="304" t="s">
        <v>9</v>
      </c>
      <c r="S2" s="304" t="s">
        <v>10</v>
      </c>
      <c r="T2" s="304" t="s">
        <v>11</v>
      </c>
      <c r="U2" s="304"/>
      <c r="V2" s="292" t="s">
        <v>280</v>
      </c>
      <c r="W2" s="247" t="s">
        <v>281</v>
      </c>
      <c r="X2" s="304"/>
      <c r="Y2" s="304" t="s">
        <v>12</v>
      </c>
      <c r="Z2" s="304" t="s">
        <v>12</v>
      </c>
      <c r="AA2" s="304" t="s">
        <v>12</v>
      </c>
      <c r="AB2" s="304"/>
      <c r="AC2" s="292" t="s">
        <v>282</v>
      </c>
      <c r="AD2" s="247" t="s">
        <v>283</v>
      </c>
      <c r="AE2" s="304"/>
      <c r="AF2" s="304" t="s">
        <v>13</v>
      </c>
      <c r="AG2" s="304" t="s">
        <v>13</v>
      </c>
      <c r="AH2" s="304" t="s">
        <v>13</v>
      </c>
      <c r="AI2" s="304" t="s">
        <v>13</v>
      </c>
      <c r="AJ2" s="304"/>
      <c r="AK2" s="292" t="s">
        <v>284</v>
      </c>
      <c r="AL2" s="247" t="s">
        <v>285</v>
      </c>
      <c r="AM2" s="304"/>
      <c r="AN2" s="304" t="s">
        <v>14</v>
      </c>
      <c r="AO2" s="304" t="s">
        <v>14</v>
      </c>
      <c r="AP2" s="304" t="s">
        <v>14</v>
      </c>
      <c r="AQ2" s="304" t="s">
        <v>14</v>
      </c>
      <c r="AR2" s="304" t="s">
        <v>14</v>
      </c>
      <c r="AS2" s="304" t="s">
        <v>14</v>
      </c>
      <c r="AT2" s="304"/>
      <c r="AU2" s="292" t="s">
        <v>286</v>
      </c>
      <c r="AV2" s="247" t="s">
        <v>287</v>
      </c>
      <c r="AW2" s="304"/>
      <c r="AX2" s="304" t="s">
        <v>15</v>
      </c>
      <c r="AY2" s="304" t="s">
        <v>16</v>
      </c>
      <c r="AZ2" s="304" t="s">
        <v>17</v>
      </c>
      <c r="BA2" s="304" t="s">
        <v>18</v>
      </c>
      <c r="BB2" s="304" t="s">
        <v>847</v>
      </c>
      <c r="BC2" s="304" t="s">
        <v>797</v>
      </c>
      <c r="BD2" s="304" t="s">
        <v>19</v>
      </c>
      <c r="BE2" s="304" t="s">
        <v>20</v>
      </c>
      <c r="BF2" s="304" t="s">
        <v>21</v>
      </c>
      <c r="BG2" s="304" t="s">
        <v>23</v>
      </c>
      <c r="BH2" s="304" t="s">
        <v>796</v>
      </c>
      <c r="BI2" s="304"/>
      <c r="BJ2" s="305" t="s">
        <v>288</v>
      </c>
      <c r="BK2" s="306" t="s">
        <v>289</v>
      </c>
      <c r="BL2" s="305" t="s">
        <v>290</v>
      </c>
      <c r="BM2" s="306" t="s">
        <v>291</v>
      </c>
      <c r="BN2" s="305" t="s">
        <v>292</v>
      </c>
      <c r="BO2" s="306" t="s">
        <v>293</v>
      </c>
      <c r="BP2" s="305" t="s">
        <v>689</v>
      </c>
      <c r="BQ2" s="306" t="s">
        <v>690</v>
      </c>
      <c r="BR2" s="306"/>
      <c r="BS2" s="304" t="s">
        <v>24</v>
      </c>
      <c r="BT2" s="304" t="s">
        <v>24</v>
      </c>
      <c r="BU2" s="304" t="s">
        <v>24</v>
      </c>
      <c r="BV2" s="304" t="s">
        <v>25</v>
      </c>
      <c r="BW2" s="304" t="s">
        <v>26</v>
      </c>
      <c r="BX2" s="304"/>
      <c r="BY2" s="292" t="s">
        <v>294</v>
      </c>
      <c r="BZ2" s="247" t="s">
        <v>295</v>
      </c>
      <c r="CA2" s="304"/>
      <c r="CB2" s="304" t="s">
        <v>27</v>
      </c>
      <c r="CC2" s="304" t="s">
        <v>27</v>
      </c>
      <c r="CD2" s="304" t="s">
        <v>27</v>
      </c>
      <c r="CE2" s="304" t="s">
        <v>27</v>
      </c>
      <c r="CF2" s="304" t="s">
        <v>27</v>
      </c>
      <c r="CG2" s="304" t="s">
        <v>27</v>
      </c>
      <c r="CH2" s="304"/>
      <c r="CI2" s="292" t="s">
        <v>296</v>
      </c>
      <c r="CJ2" s="247" t="s">
        <v>297</v>
      </c>
      <c r="CK2" s="304"/>
      <c r="CL2" s="304" t="s">
        <v>28</v>
      </c>
      <c r="CM2" s="304" t="s">
        <v>28</v>
      </c>
      <c r="CN2" s="304"/>
      <c r="CO2" s="292" t="s">
        <v>298</v>
      </c>
      <c r="CP2" s="247" t="s">
        <v>299</v>
      </c>
      <c r="CQ2" s="304"/>
      <c r="CR2" s="304" t="s">
        <v>29</v>
      </c>
      <c r="CS2" s="304" t="s">
        <v>29</v>
      </c>
      <c r="CT2" s="304"/>
      <c r="CU2" s="292" t="s">
        <v>300</v>
      </c>
      <c r="CV2" s="247" t="s">
        <v>301</v>
      </c>
      <c r="CW2" s="304"/>
      <c r="CX2" s="304" t="s">
        <v>30</v>
      </c>
      <c r="CY2" s="304" t="s">
        <v>30</v>
      </c>
      <c r="CZ2" s="304"/>
      <c r="DA2" s="292" t="s">
        <v>302</v>
      </c>
      <c r="DB2" s="247" t="s">
        <v>303</v>
      </c>
      <c r="DC2" s="304"/>
      <c r="DD2" s="307" t="s">
        <v>31</v>
      </c>
      <c r="DE2" s="304" t="s">
        <v>31</v>
      </c>
      <c r="DF2" s="304"/>
      <c r="DG2" s="292" t="s">
        <v>304</v>
      </c>
      <c r="DH2" s="247" t="s">
        <v>305</v>
      </c>
      <c r="DI2" s="304"/>
      <c r="DJ2" s="304" t="s">
        <v>32</v>
      </c>
      <c r="DK2" s="304" t="s">
        <v>32</v>
      </c>
      <c r="DL2" s="304"/>
      <c r="DM2" s="292" t="s">
        <v>306</v>
      </c>
      <c r="DN2" s="247" t="s">
        <v>307</v>
      </c>
      <c r="DO2" s="304"/>
      <c r="DP2" s="304" t="s">
        <v>33</v>
      </c>
      <c r="DQ2" s="304" t="s">
        <v>33</v>
      </c>
      <c r="DR2" s="304"/>
      <c r="DS2" s="292" t="s">
        <v>309</v>
      </c>
      <c r="DT2" s="247" t="s">
        <v>308</v>
      </c>
      <c r="DU2" s="304"/>
      <c r="DV2" s="304" t="s">
        <v>35</v>
      </c>
      <c r="DW2" s="304" t="s">
        <v>35</v>
      </c>
      <c r="DX2" s="304" t="s">
        <v>35</v>
      </c>
      <c r="DY2" s="304" t="s">
        <v>35</v>
      </c>
      <c r="DZ2" s="304" t="s">
        <v>35</v>
      </c>
      <c r="EA2" s="304" t="s">
        <v>35</v>
      </c>
      <c r="EB2" s="304" t="s">
        <v>35</v>
      </c>
      <c r="EC2" s="304" t="s">
        <v>36</v>
      </c>
      <c r="ED2" s="304"/>
      <c r="EE2" s="292" t="s">
        <v>310</v>
      </c>
      <c r="EF2" s="247" t="s">
        <v>311</v>
      </c>
      <c r="EG2" s="304"/>
      <c r="EH2" s="304" t="s">
        <v>37</v>
      </c>
      <c r="EI2" s="304" t="s">
        <v>37</v>
      </c>
      <c r="EJ2" s="304" t="s">
        <v>38</v>
      </c>
      <c r="EK2" s="304" t="s">
        <v>38</v>
      </c>
      <c r="EL2" s="304" t="s">
        <v>38</v>
      </c>
      <c r="EM2" s="304" t="s">
        <v>38</v>
      </c>
      <c r="EN2" s="304" t="s">
        <v>38</v>
      </c>
      <c r="EO2" s="304"/>
      <c r="EP2" s="292" t="s">
        <v>312</v>
      </c>
      <c r="EQ2" s="247" t="s">
        <v>313</v>
      </c>
      <c r="ER2" s="304"/>
      <c r="ES2" s="304" t="s">
        <v>39</v>
      </c>
      <c r="ET2" s="304" t="s">
        <v>39</v>
      </c>
      <c r="EU2" s="304" t="s">
        <v>39</v>
      </c>
      <c r="EV2" s="304" t="s">
        <v>39</v>
      </c>
      <c r="EW2" s="304" t="s">
        <v>39</v>
      </c>
      <c r="EX2" s="304" t="s">
        <v>39</v>
      </c>
      <c r="EY2" s="304" t="s">
        <v>39</v>
      </c>
      <c r="EZ2" s="304" t="s">
        <v>39</v>
      </c>
      <c r="FA2" s="304" t="s">
        <v>39</v>
      </c>
      <c r="FB2" s="304" t="s">
        <v>39</v>
      </c>
      <c r="FC2" s="304" t="s">
        <v>39</v>
      </c>
      <c r="FD2" s="304" t="s">
        <v>40</v>
      </c>
      <c r="FE2" s="304"/>
      <c r="FF2" s="292" t="s">
        <v>314</v>
      </c>
      <c r="FG2" s="247" t="s">
        <v>315</v>
      </c>
      <c r="FH2" s="247"/>
      <c r="FI2" s="304" t="s">
        <v>41</v>
      </c>
      <c r="FJ2" s="304" t="s">
        <v>41</v>
      </c>
      <c r="FK2" s="304"/>
      <c r="FL2" s="292" t="s">
        <v>316</v>
      </c>
      <c r="FM2" s="247" t="s">
        <v>317</v>
      </c>
      <c r="FN2" s="247"/>
      <c r="FO2" s="336" t="s">
        <v>777</v>
      </c>
      <c r="FP2" s="304"/>
      <c r="FQ2" s="304" t="s">
        <v>43</v>
      </c>
      <c r="FR2" s="304" t="s">
        <v>44</v>
      </c>
      <c r="FS2" s="304"/>
      <c r="FT2" s="292" t="s">
        <v>318</v>
      </c>
      <c r="FU2" s="247" t="s">
        <v>319</v>
      </c>
      <c r="FV2" s="304"/>
      <c r="FW2" s="304" t="s">
        <v>45</v>
      </c>
      <c r="FX2" s="304" t="s">
        <v>45</v>
      </c>
      <c r="FY2" s="304" t="s">
        <v>46</v>
      </c>
      <c r="FZ2" s="304" t="s">
        <v>46</v>
      </c>
      <c r="GA2" s="304"/>
      <c r="GB2" s="292" t="s">
        <v>320</v>
      </c>
      <c r="GC2" s="247" t="s">
        <v>321</v>
      </c>
      <c r="GD2" s="304"/>
      <c r="GE2" s="304" t="s">
        <v>47</v>
      </c>
      <c r="GF2" s="304" t="s">
        <v>47</v>
      </c>
      <c r="GG2" s="304" t="s">
        <v>47</v>
      </c>
      <c r="GH2" s="304" t="s">
        <v>47</v>
      </c>
      <c r="GI2" s="304" t="s">
        <v>47</v>
      </c>
      <c r="GJ2" s="304" t="s">
        <v>47</v>
      </c>
      <c r="GK2" s="304"/>
      <c r="GL2" s="292" t="s">
        <v>322</v>
      </c>
      <c r="GM2" s="247" t="s">
        <v>323</v>
      </c>
      <c r="GN2" s="304"/>
      <c r="GO2" s="304" t="s">
        <v>48</v>
      </c>
      <c r="GP2" s="304" t="s">
        <v>48</v>
      </c>
      <c r="GQ2" s="304" t="s">
        <v>48</v>
      </c>
      <c r="GR2" s="304" t="s">
        <v>48</v>
      </c>
      <c r="GS2" s="304" t="s">
        <v>48</v>
      </c>
      <c r="GT2" s="304" t="s">
        <v>48</v>
      </c>
      <c r="GU2" s="304" t="s">
        <v>48</v>
      </c>
      <c r="GW2" s="292" t="s">
        <v>324</v>
      </c>
      <c r="GX2" s="247" t="s">
        <v>325</v>
      </c>
    </row>
    <row r="3" spans="1:206" ht="25.5" x14ac:dyDescent="0.2">
      <c r="A3" s="312" t="s">
        <v>334</v>
      </c>
      <c r="B3" s="300" t="s">
        <v>330</v>
      </c>
      <c r="C3" s="1">
        <v>48</v>
      </c>
      <c r="D3" s="1">
        <v>49</v>
      </c>
      <c r="E3" s="1">
        <v>50</v>
      </c>
      <c r="F3" s="1">
        <v>46</v>
      </c>
      <c r="G3" s="1">
        <v>47</v>
      </c>
      <c r="H3" s="1">
        <v>52</v>
      </c>
      <c r="I3" s="1">
        <v>42</v>
      </c>
      <c r="J3" s="1">
        <v>53</v>
      </c>
      <c r="K3" s="1">
        <v>54</v>
      </c>
      <c r="L3" s="1">
        <v>41</v>
      </c>
      <c r="M3" s="1">
        <v>40</v>
      </c>
      <c r="N3" s="1">
        <v>82</v>
      </c>
      <c r="O3" s="1">
        <v>83</v>
      </c>
      <c r="P3" s="1">
        <v>91</v>
      </c>
      <c r="Q3" s="1">
        <v>81</v>
      </c>
      <c r="R3" s="1">
        <v>92</v>
      </c>
      <c r="S3" s="1">
        <v>57</v>
      </c>
      <c r="T3" s="1">
        <v>58</v>
      </c>
      <c r="U3" s="1"/>
      <c r="V3" s="291"/>
      <c r="W3" s="249"/>
      <c r="X3" s="1"/>
      <c r="Y3" s="1">
        <v>36</v>
      </c>
      <c r="Z3" s="1">
        <v>65</v>
      </c>
      <c r="AA3" s="1">
        <v>66</v>
      </c>
      <c r="AB3" s="1"/>
      <c r="AC3" s="291"/>
      <c r="AD3" s="249"/>
      <c r="AE3" s="1"/>
      <c r="AF3" s="1">
        <v>39</v>
      </c>
      <c r="AG3" s="1">
        <v>51</v>
      </c>
      <c r="AH3" s="1">
        <v>74</v>
      </c>
      <c r="AI3" s="1">
        <v>77</v>
      </c>
      <c r="AJ3" s="1"/>
      <c r="AK3" s="291"/>
      <c r="AL3" s="249"/>
      <c r="AM3" s="1"/>
      <c r="AN3" s="1">
        <v>1</v>
      </c>
      <c r="AO3" s="1">
        <v>2</v>
      </c>
      <c r="AP3" s="1">
        <v>20</v>
      </c>
      <c r="AQ3" s="1">
        <v>22</v>
      </c>
      <c r="AR3" s="1">
        <v>63</v>
      </c>
      <c r="AS3" s="1">
        <v>73</v>
      </c>
      <c r="AT3" s="1"/>
      <c r="AU3" s="291"/>
      <c r="AV3" s="249"/>
      <c r="AW3" s="1"/>
      <c r="AX3" s="1">
        <v>110</v>
      </c>
      <c r="AY3" s="1">
        <v>111</v>
      </c>
      <c r="AZ3" s="1">
        <v>103</v>
      </c>
      <c r="BA3" s="1">
        <v>108</v>
      </c>
      <c r="BB3" s="1">
        <v>106</v>
      </c>
      <c r="BC3" s="1">
        <v>107</v>
      </c>
      <c r="BD3" s="1">
        <v>104</v>
      </c>
      <c r="BE3" s="1">
        <v>115</v>
      </c>
      <c r="BF3" s="1">
        <v>102</v>
      </c>
      <c r="BG3" s="1">
        <v>105</v>
      </c>
      <c r="BH3" s="1">
        <v>109</v>
      </c>
      <c r="BI3" s="1"/>
      <c r="BJ3" s="291"/>
      <c r="BK3" s="249"/>
      <c r="BL3" s="291"/>
      <c r="BM3" s="249"/>
      <c r="BN3" s="291"/>
      <c r="BO3" s="249"/>
      <c r="BP3" s="291"/>
      <c r="BQ3" s="249"/>
      <c r="BR3" s="1"/>
      <c r="BS3" s="1">
        <v>116</v>
      </c>
      <c r="BT3" s="1">
        <v>118</v>
      </c>
      <c r="BU3" s="1">
        <v>122</v>
      </c>
      <c r="BV3" s="1">
        <v>120</v>
      </c>
      <c r="BW3" s="1">
        <v>123</v>
      </c>
      <c r="BX3" s="1"/>
      <c r="BY3" s="291"/>
      <c r="BZ3" s="249"/>
      <c r="CA3" s="1"/>
      <c r="CB3" s="1">
        <v>25</v>
      </c>
      <c r="CC3" s="1">
        <v>26</v>
      </c>
      <c r="CD3" s="1">
        <v>28</v>
      </c>
      <c r="CE3" s="1">
        <v>34</v>
      </c>
      <c r="CF3" s="1">
        <v>87</v>
      </c>
      <c r="CG3" s="1">
        <v>119</v>
      </c>
      <c r="CH3" s="1"/>
      <c r="CI3" s="291"/>
      <c r="CJ3" s="249"/>
      <c r="CK3" s="1"/>
      <c r="CL3" s="1">
        <v>98</v>
      </c>
      <c r="CM3" s="1">
        <v>99</v>
      </c>
      <c r="CN3" s="1"/>
      <c r="CO3" s="291"/>
      <c r="CP3" s="249"/>
      <c r="CQ3" s="1"/>
      <c r="CR3" s="1">
        <v>9</v>
      </c>
      <c r="CS3" s="1">
        <v>10</v>
      </c>
      <c r="CT3" s="1"/>
      <c r="CU3" s="291"/>
      <c r="CV3" s="249"/>
      <c r="CW3" s="1"/>
      <c r="CX3" s="1">
        <v>37</v>
      </c>
      <c r="CY3" s="1">
        <v>38</v>
      </c>
      <c r="CZ3" s="1"/>
      <c r="DA3" s="291"/>
      <c r="DB3" s="249"/>
      <c r="DC3" s="1"/>
      <c r="DD3" s="1">
        <v>112</v>
      </c>
      <c r="DE3" s="1">
        <v>124</v>
      </c>
      <c r="DF3" s="1"/>
      <c r="DG3" s="291"/>
      <c r="DH3" s="249"/>
      <c r="DI3" s="1"/>
      <c r="DJ3" s="1">
        <v>114</v>
      </c>
      <c r="DK3" s="1">
        <v>125</v>
      </c>
      <c r="DL3" s="1"/>
      <c r="DM3" s="291"/>
      <c r="DN3" s="249"/>
      <c r="DO3" s="1"/>
      <c r="DP3" s="1">
        <v>61</v>
      </c>
      <c r="DQ3" s="1">
        <v>113</v>
      </c>
      <c r="DR3" s="1"/>
      <c r="DS3" s="291"/>
      <c r="DT3" s="249"/>
      <c r="DU3" s="1"/>
      <c r="DV3" s="1">
        <v>7</v>
      </c>
      <c r="DW3" s="1">
        <v>8</v>
      </c>
      <c r="DX3" s="1">
        <v>18</v>
      </c>
      <c r="DY3" s="1">
        <v>62</v>
      </c>
      <c r="DZ3" s="1">
        <v>70</v>
      </c>
      <c r="EA3" s="1">
        <v>84</v>
      </c>
      <c r="EB3" s="1">
        <v>95</v>
      </c>
      <c r="EC3" s="1">
        <v>35</v>
      </c>
      <c r="ED3" s="1"/>
      <c r="EE3" s="291"/>
      <c r="EF3" s="249"/>
      <c r="EG3" s="1"/>
      <c r="EH3" s="1">
        <v>93</v>
      </c>
      <c r="EI3" s="1">
        <v>94</v>
      </c>
      <c r="EJ3" s="1">
        <v>23</v>
      </c>
      <c r="EK3" s="1">
        <v>24</v>
      </c>
      <c r="EL3" s="1">
        <v>32</v>
      </c>
      <c r="EM3" s="1">
        <v>80</v>
      </c>
      <c r="EN3" s="1">
        <v>85</v>
      </c>
      <c r="EO3" s="1"/>
      <c r="EP3" s="291"/>
      <c r="EQ3" s="249"/>
      <c r="ER3" s="1"/>
      <c r="ES3" s="1">
        <v>3</v>
      </c>
      <c r="ET3" s="1">
        <v>4</v>
      </c>
      <c r="EU3" s="1">
        <v>11</v>
      </c>
      <c r="EV3" s="1">
        <v>12</v>
      </c>
      <c r="EW3" s="1">
        <v>13</v>
      </c>
      <c r="EX3" s="1">
        <v>29</v>
      </c>
      <c r="EY3" s="1">
        <v>30</v>
      </c>
      <c r="EZ3" s="1">
        <v>31</v>
      </c>
      <c r="FA3" s="1">
        <v>55</v>
      </c>
      <c r="FB3" s="1">
        <v>72</v>
      </c>
      <c r="FC3" s="1">
        <v>86</v>
      </c>
      <c r="FD3" s="1">
        <v>56</v>
      </c>
      <c r="FE3" s="1"/>
      <c r="FF3" s="291"/>
      <c r="FG3" s="249"/>
      <c r="FH3" s="249"/>
      <c r="FI3" s="1">
        <v>117</v>
      </c>
      <c r="FJ3" s="1">
        <v>121</v>
      </c>
      <c r="FK3" s="1"/>
      <c r="FL3" s="291"/>
      <c r="FM3" s="249"/>
      <c r="FN3" s="249"/>
      <c r="FO3" s="261">
        <v>27</v>
      </c>
      <c r="FP3" s="1"/>
      <c r="FQ3" s="1">
        <v>60</v>
      </c>
      <c r="FR3" s="1">
        <v>101</v>
      </c>
      <c r="FS3" s="1"/>
      <c r="FT3" s="291"/>
      <c r="FU3" s="249"/>
      <c r="FV3" s="1"/>
      <c r="FW3" s="1">
        <v>71</v>
      </c>
      <c r="FX3" s="1">
        <v>75</v>
      </c>
      <c r="FY3" s="1">
        <v>43</v>
      </c>
      <c r="FZ3" s="1">
        <v>44</v>
      </c>
      <c r="GA3" s="1"/>
      <c r="GB3" s="291"/>
      <c r="GC3" s="249"/>
      <c r="GD3" s="1"/>
      <c r="GE3" s="1">
        <v>5</v>
      </c>
      <c r="GF3" s="1">
        <v>6</v>
      </c>
      <c r="GG3" s="1">
        <v>67</v>
      </c>
      <c r="GH3" s="1">
        <v>68</v>
      </c>
      <c r="GI3" s="1">
        <v>76</v>
      </c>
      <c r="GJ3" s="1">
        <v>96</v>
      </c>
      <c r="GK3" s="1"/>
      <c r="GL3" s="291"/>
      <c r="GM3" s="249"/>
      <c r="GN3" s="1"/>
      <c r="GO3" s="1">
        <v>14</v>
      </c>
      <c r="GP3" s="1">
        <v>15</v>
      </c>
      <c r="GQ3" s="1">
        <v>16</v>
      </c>
      <c r="GR3" s="1">
        <v>17</v>
      </c>
      <c r="GS3" s="1">
        <v>78</v>
      </c>
      <c r="GT3" s="1">
        <v>79</v>
      </c>
      <c r="GU3" s="1">
        <v>97</v>
      </c>
    </row>
    <row r="4" spans="1:206" x14ac:dyDescent="0.2">
      <c r="A4" s="1"/>
      <c r="B4" s="1" t="s">
        <v>49</v>
      </c>
      <c r="C4" s="1">
        <v>0.97553999999999996</v>
      </c>
      <c r="D4" s="1">
        <v>0.97336100000000003</v>
      </c>
      <c r="E4" s="1">
        <v>0.97474899999999998</v>
      </c>
      <c r="F4" s="1">
        <v>0.97890600000000005</v>
      </c>
      <c r="G4" s="1">
        <v>0.98136999999999996</v>
      </c>
      <c r="H4" s="1">
        <v>0.98155499999999996</v>
      </c>
      <c r="I4" s="1">
        <v>0.98401300000000003</v>
      </c>
      <c r="J4" s="1">
        <v>0.98318899999999998</v>
      </c>
      <c r="K4" s="1">
        <v>0.98107</v>
      </c>
      <c r="L4" s="1">
        <v>0.98535399999999995</v>
      </c>
      <c r="M4" s="1">
        <v>0.981105</v>
      </c>
      <c r="N4" s="1">
        <v>0.97782800000000003</v>
      </c>
      <c r="O4" s="1">
        <v>0.97350999999999999</v>
      </c>
      <c r="P4" s="1">
        <v>0.97045800000000004</v>
      </c>
      <c r="Q4" s="1">
        <v>0.96991700000000003</v>
      </c>
      <c r="R4" s="1">
        <v>0.97167099999999995</v>
      </c>
      <c r="S4" s="1">
        <v>0.98064700000000005</v>
      </c>
      <c r="T4" s="1">
        <v>0.97625300000000004</v>
      </c>
      <c r="U4" s="1"/>
      <c r="V4" s="291">
        <f>AVERAGE(C4:T4)</f>
        <v>0.9778053333333333</v>
      </c>
      <c r="W4" s="249">
        <f>STDEV(C4:T4)</f>
        <v>4.7959842147608477E-3</v>
      </c>
      <c r="X4" s="1"/>
      <c r="Y4" s="1">
        <v>0.91468099999999997</v>
      </c>
      <c r="Z4" s="1">
        <v>0.912323</v>
      </c>
      <c r="AA4" s="1">
        <v>0.92788400000000004</v>
      </c>
      <c r="AB4" s="1"/>
      <c r="AC4" s="291">
        <f>AVERAGE(Y4:AA4)</f>
        <v>0.91829600000000011</v>
      </c>
      <c r="AD4" s="249">
        <f>STDEV(Y4:AA4)</f>
        <v>8.3867364928201099E-3</v>
      </c>
      <c r="AE4" s="1"/>
      <c r="AF4" s="1">
        <v>0.95939200000000002</v>
      </c>
      <c r="AG4" s="1">
        <v>0.97022699999999995</v>
      </c>
      <c r="AH4" s="1">
        <v>0.95143500000000003</v>
      </c>
      <c r="AI4" s="1">
        <v>0.95590299999999995</v>
      </c>
      <c r="AJ4" s="1"/>
      <c r="AK4" s="291">
        <f>AVERAGE(AF4:AI4)</f>
        <v>0.95923924999999999</v>
      </c>
      <c r="AL4" s="249">
        <f>STDEV(AF4:AI4)</f>
        <v>8.0164594169329483E-3</v>
      </c>
      <c r="AM4" s="1"/>
      <c r="AN4" s="1">
        <v>0.902725</v>
      </c>
      <c r="AO4" s="1">
        <v>0.91055399999999997</v>
      </c>
      <c r="AP4" s="1">
        <v>0.91300800000000004</v>
      </c>
      <c r="AQ4" s="1">
        <v>0.92854700000000001</v>
      </c>
      <c r="AR4" s="1">
        <v>0.94328800000000002</v>
      </c>
      <c r="AS4" s="1">
        <v>0.95444799999999996</v>
      </c>
      <c r="AT4" s="1"/>
      <c r="AU4" s="291">
        <f>AVERAGE(AN4:AS4)</f>
        <v>0.92542833333333341</v>
      </c>
      <c r="AV4" s="249">
        <f>STDEV(AN4:AS4)</f>
        <v>2.030658339225647E-2</v>
      </c>
      <c r="AW4" s="1"/>
      <c r="AX4" s="1">
        <v>0.86557700000000004</v>
      </c>
      <c r="AY4" s="1">
        <v>0.88694799999999996</v>
      </c>
      <c r="AZ4" s="1">
        <v>0.96322700000000006</v>
      </c>
      <c r="BA4" s="1">
        <v>0.97413700000000003</v>
      </c>
      <c r="BB4" s="1">
        <v>0.98406300000000002</v>
      </c>
      <c r="BC4" s="1">
        <v>0.95041399999999998</v>
      </c>
      <c r="BD4" s="1">
        <v>0.96790900000000002</v>
      </c>
      <c r="BE4" s="1">
        <v>0.96577199999999996</v>
      </c>
      <c r="BF4" s="1">
        <v>0.97169099999999997</v>
      </c>
      <c r="BG4" s="1">
        <v>0.98517600000000005</v>
      </c>
      <c r="BH4" s="1">
        <v>0.98480000000000001</v>
      </c>
      <c r="BI4" s="1"/>
      <c r="BJ4" s="291">
        <f>AVERAGE(BA4,BE4,BG4)</f>
        <v>0.97502833333333339</v>
      </c>
      <c r="BK4" s="249">
        <f>STDEV(BA4,BG4,BE4)</f>
        <v>9.7326594686824499E-3</v>
      </c>
      <c r="BL4" s="291">
        <f>AVERAGE(BH4,BC4)</f>
        <v>0.96760699999999999</v>
      </c>
      <c r="BM4" s="249">
        <f>STDEV(BC4,BH4)</f>
        <v>2.4314573777880644E-2</v>
      </c>
      <c r="BN4" s="291">
        <f>AVERAGE(AZ4,BD4,BF4)</f>
        <v>0.96760899999999994</v>
      </c>
      <c r="BO4" s="249">
        <f>STDEV(BF4,BD4,AZ4)</f>
        <v>4.2399674527052265E-3</v>
      </c>
      <c r="BP4" s="291">
        <f>AVERAGE(AX4:AY4)</f>
        <v>0.87626249999999994</v>
      </c>
      <c r="BQ4" s="249">
        <f>STDEV(AX4:AY4)</f>
        <v>1.5111579020737649E-2</v>
      </c>
      <c r="BR4" s="1"/>
      <c r="BS4" s="1">
        <v>0.95894900000000005</v>
      </c>
      <c r="BT4" s="1">
        <v>0.95713899999999996</v>
      </c>
      <c r="BU4" s="1">
        <v>0.95910399999999996</v>
      </c>
      <c r="BV4" s="1">
        <v>0.95649300000000004</v>
      </c>
      <c r="BW4" s="1">
        <v>0.95077999999999996</v>
      </c>
      <c r="BX4" s="1"/>
      <c r="BY4" s="291">
        <f>AVERAGE(BS4:BW4)</f>
        <v>0.95649300000000004</v>
      </c>
      <c r="BZ4" s="249">
        <f>STDEV(BS4:BW4)</f>
        <v>3.3876592951476263E-3</v>
      </c>
      <c r="CA4" s="1"/>
      <c r="CB4" s="1">
        <v>0.94815899999999997</v>
      </c>
      <c r="CC4" s="1">
        <v>0.94651700000000005</v>
      </c>
      <c r="CD4" s="1">
        <v>0.95551399999999997</v>
      </c>
      <c r="CE4" s="1">
        <v>0.95306199999999996</v>
      </c>
      <c r="CF4" s="1">
        <v>0.94141699999999995</v>
      </c>
      <c r="CG4" s="1">
        <v>0.95787299999999997</v>
      </c>
      <c r="CH4" s="1"/>
      <c r="CI4" s="291">
        <f>AVERAGE(CB4:CG4)</f>
        <v>0.95042366666666667</v>
      </c>
      <c r="CJ4" s="249">
        <f>STDEV(CB4:CG4)</f>
        <v>6.1623967307101084E-3</v>
      </c>
      <c r="CK4" s="1"/>
      <c r="CL4" s="1">
        <v>0.96294900000000005</v>
      </c>
      <c r="CM4" s="1">
        <v>0.96071399999999996</v>
      </c>
      <c r="CN4" s="1"/>
      <c r="CO4" s="291">
        <f>AVERAGE(CL4:CM4)</f>
        <v>0.96183149999999995</v>
      </c>
      <c r="CP4" s="249">
        <f>STDEV(CL4:CM4)</f>
        <v>1.5803836559520031E-3</v>
      </c>
      <c r="CQ4" s="1"/>
      <c r="CR4" s="1">
        <v>0.93034399999999995</v>
      </c>
      <c r="CS4" s="1">
        <v>0.93337099999999995</v>
      </c>
      <c r="CT4" s="1"/>
      <c r="CU4" s="291">
        <f>AVERAGE(CR4:CS4)</f>
        <v>0.93185750000000001</v>
      </c>
      <c r="CV4" s="249">
        <f>STDEV(CR4:CS4)</f>
        <v>2.1404122266516809E-3</v>
      </c>
      <c r="CW4" s="1"/>
      <c r="CX4" s="1">
        <v>0.93105099999999996</v>
      </c>
      <c r="CY4" s="1">
        <v>0.94536299999999995</v>
      </c>
      <c r="CZ4" s="1"/>
      <c r="DA4" s="291">
        <f>AVERAGE(CX4:CY4)</f>
        <v>0.93820700000000001</v>
      </c>
      <c r="DB4" s="249">
        <f>STDEV(CX4:CY4)</f>
        <v>1.0120112252341862E-2</v>
      </c>
      <c r="DC4" s="1"/>
      <c r="DD4" s="1">
        <v>0.81095399999999995</v>
      </c>
      <c r="DE4" s="1">
        <v>0.79809799999999997</v>
      </c>
      <c r="DF4" s="1"/>
      <c r="DG4" s="291">
        <f>AVERAGE(DD4:DE4)</f>
        <v>0.80452599999999996</v>
      </c>
      <c r="DH4" s="249">
        <f>STDEV(DD4:DE4)</f>
        <v>9.0905647789342407E-3</v>
      </c>
      <c r="DI4" s="1"/>
      <c r="DJ4" s="1">
        <v>0.74389300000000003</v>
      </c>
      <c r="DK4" s="1">
        <v>0.87151500000000004</v>
      </c>
      <c r="DL4" s="1"/>
      <c r="DM4" s="291">
        <f>AVERAGE(DJ4:DK4)</f>
        <v>0.80770399999999998</v>
      </c>
      <c r="DN4" s="249">
        <f>STDEV(DJ4:DK4)</f>
        <v>9.024238162858958E-2</v>
      </c>
      <c r="DO4" s="1"/>
      <c r="DP4" s="1">
        <v>0.68270699999999995</v>
      </c>
      <c r="DQ4" s="1">
        <v>0.69228800000000001</v>
      </c>
      <c r="DR4" s="1"/>
      <c r="DS4" s="291">
        <f>AVERAGE(DP4:DQ4)</f>
        <v>0.68749749999999998</v>
      </c>
      <c r="DT4" s="249">
        <f>STDEV(DP4:DQ4)</f>
        <v>6.7747900705483555E-3</v>
      </c>
      <c r="DU4" s="1"/>
      <c r="DV4" s="1">
        <v>0.90824700000000003</v>
      </c>
      <c r="DW4" s="1">
        <v>0.91392300000000004</v>
      </c>
      <c r="DX4" s="1">
        <v>0.91840500000000003</v>
      </c>
      <c r="DY4" s="1">
        <v>0.94565299999999997</v>
      </c>
      <c r="DZ4" s="1">
        <v>0.84779199999999999</v>
      </c>
      <c r="EA4" s="1">
        <v>0.92547100000000004</v>
      </c>
      <c r="EB4" s="1">
        <v>0.93304600000000004</v>
      </c>
      <c r="EC4" s="1">
        <v>0.91211100000000001</v>
      </c>
      <c r="ED4" s="1"/>
      <c r="EE4" s="291">
        <f>AVERAGE(DV4:EC4)</f>
        <v>0.91308100000000003</v>
      </c>
      <c r="EF4" s="249">
        <f>STDEV(DV4:EC4)</f>
        <v>2.9103422542963671E-2</v>
      </c>
      <c r="EG4" s="1"/>
      <c r="EH4" s="1">
        <v>0.93795600000000001</v>
      </c>
      <c r="EI4" s="1">
        <v>0.957314</v>
      </c>
      <c r="EJ4" s="1">
        <v>0.87613200000000002</v>
      </c>
      <c r="EK4" s="1">
        <v>0.95171099999999997</v>
      </c>
      <c r="EL4" s="1">
        <v>0.94316</v>
      </c>
      <c r="EM4" s="1">
        <v>0.95098499999999997</v>
      </c>
      <c r="EN4" s="1">
        <v>0.94689000000000001</v>
      </c>
      <c r="EO4" s="1"/>
      <c r="EP4" s="291">
        <f>AVERAGE(EH4:EN4)</f>
        <v>0.93773542857142866</v>
      </c>
      <c r="EQ4" s="249">
        <f>STDEV(EH4:EN4)</f>
        <v>2.7876069234244273E-2</v>
      </c>
      <c r="ER4" s="1"/>
      <c r="ES4" s="1">
        <v>0.94912799999999997</v>
      </c>
      <c r="ET4" s="1">
        <v>0.95955000000000001</v>
      </c>
      <c r="EU4" s="1">
        <v>0.95827600000000002</v>
      </c>
      <c r="EV4" s="1">
        <v>0.96077999999999997</v>
      </c>
      <c r="EW4" s="1">
        <v>0.961754</v>
      </c>
      <c r="EX4" s="1">
        <v>0.95747899999999997</v>
      </c>
      <c r="EY4" s="1">
        <v>0.95676899999999998</v>
      </c>
      <c r="EZ4" s="1">
        <v>0.95974899999999996</v>
      </c>
      <c r="FA4" s="1">
        <v>0.95737799999999995</v>
      </c>
      <c r="FB4" s="1">
        <v>0.96190299999999995</v>
      </c>
      <c r="FC4" s="1">
        <v>0.96493099999999998</v>
      </c>
      <c r="FD4" s="1">
        <v>0.95744200000000002</v>
      </c>
      <c r="FE4" s="1"/>
      <c r="FF4" s="291">
        <f>AVERAGE(ES4:FD4)</f>
        <v>0.9587615833333335</v>
      </c>
      <c r="FG4" s="249">
        <f>STDEV(ES4:FD4)</f>
        <v>3.8714348633956319E-3</v>
      </c>
      <c r="FH4" s="249"/>
      <c r="FI4" s="1">
        <v>0.91409399999999996</v>
      </c>
      <c r="FJ4" s="1">
        <v>0.92933600000000005</v>
      </c>
      <c r="FK4" s="1"/>
      <c r="FL4" s="291">
        <f>AVERAGE(FI4:FJ4)</f>
        <v>0.92171500000000006</v>
      </c>
      <c r="FM4" s="249">
        <f>STDEV(FI4:FJ4)</f>
        <v>1.077772155884542E-2</v>
      </c>
      <c r="FN4" s="249"/>
      <c r="FO4" s="337">
        <v>0.96050000000000002</v>
      </c>
      <c r="FP4" s="1"/>
      <c r="FQ4" s="1">
        <v>0.96875199999999995</v>
      </c>
      <c r="FR4" s="1">
        <v>0.97746500000000003</v>
      </c>
      <c r="FS4" s="1"/>
      <c r="FT4" s="291">
        <f>AVERAGE(FQ4:FR4)</f>
        <v>0.97310849999999993</v>
      </c>
      <c r="FU4" s="249">
        <f>STDEV(FQ4:FR4)</f>
        <v>6.1610213844784465E-3</v>
      </c>
      <c r="FV4" s="1"/>
      <c r="FW4" s="1">
        <v>0.95883600000000002</v>
      </c>
      <c r="FX4" s="1">
        <v>0.96321000000000001</v>
      </c>
      <c r="FY4" s="1">
        <v>0.95920899999999998</v>
      </c>
      <c r="FZ4" s="1">
        <v>0.95674400000000004</v>
      </c>
      <c r="GA4" s="1"/>
      <c r="GB4" s="291">
        <f>AVERAGE(FW4:FZ4)</f>
        <v>0.95949974999999998</v>
      </c>
      <c r="GC4" s="249">
        <f>STDEV(FW4:FZ4)</f>
        <v>2.700938895396676E-3</v>
      </c>
      <c r="GD4" s="1"/>
      <c r="GE4" s="1">
        <v>0.94067100000000003</v>
      </c>
      <c r="GF4" s="1">
        <v>0.93611500000000003</v>
      </c>
      <c r="GG4" s="1">
        <v>0.95606400000000002</v>
      </c>
      <c r="GH4" s="1">
        <v>0.96775199999999995</v>
      </c>
      <c r="GI4" s="1">
        <v>0.96868200000000004</v>
      </c>
      <c r="GJ4" s="1">
        <v>0.96475</v>
      </c>
      <c r="GK4" s="1"/>
      <c r="GL4" s="291">
        <f>AVERAGE(GE4:GJ4)</f>
        <v>0.95567233333333323</v>
      </c>
      <c r="GM4" s="249">
        <f>STDEV(GE4:GJ4)</f>
        <v>1.4179255956031901E-2</v>
      </c>
      <c r="GN4" s="1"/>
      <c r="GO4" s="1">
        <v>0.96380500000000002</v>
      </c>
      <c r="GP4" s="1">
        <v>0.96219699999999997</v>
      </c>
      <c r="GQ4" s="1">
        <v>0.96712200000000004</v>
      </c>
      <c r="GR4" s="1">
        <v>0.97290600000000005</v>
      </c>
      <c r="GS4" s="1">
        <v>0.97160899999999994</v>
      </c>
      <c r="GT4" s="1">
        <v>0.96916999999999998</v>
      </c>
      <c r="GU4" s="1">
        <v>0.97223300000000001</v>
      </c>
      <c r="GW4" s="294">
        <f>AVERAGE(GO4:GU4)</f>
        <v>0.96843457142857148</v>
      </c>
      <c r="GX4" s="297">
        <f>STDEV(GO4:GU4)</f>
        <v>4.2249784558481473E-3</v>
      </c>
    </row>
    <row r="5" spans="1:206" ht="13.5" x14ac:dyDescent="0.25">
      <c r="A5" s="1"/>
      <c r="B5" s="1" t="s">
        <v>257</v>
      </c>
      <c r="C5" s="1">
        <v>39.882800000000003</v>
      </c>
      <c r="D5" s="1">
        <v>36.538600000000002</v>
      </c>
      <c r="E5" s="1">
        <v>38.602400000000003</v>
      </c>
      <c r="F5" s="1">
        <v>46.407800000000002</v>
      </c>
      <c r="G5" s="1">
        <v>52.676200000000001</v>
      </c>
      <c r="H5" s="1">
        <v>53.214700000000001</v>
      </c>
      <c r="I5" s="1">
        <v>61.551099999999998</v>
      </c>
      <c r="J5" s="1">
        <v>58.485900000000001</v>
      </c>
      <c r="K5" s="1">
        <v>51.826799999999999</v>
      </c>
      <c r="L5" s="1">
        <v>67.276499999999999</v>
      </c>
      <c r="M5" s="1">
        <v>51.923999999999999</v>
      </c>
      <c r="N5" s="1">
        <v>44.100999999999999</v>
      </c>
      <c r="O5" s="1">
        <v>36.749400000000001</v>
      </c>
      <c r="P5" s="1">
        <v>32.850499999999997</v>
      </c>
      <c r="Q5" s="1">
        <v>32.241399999999999</v>
      </c>
      <c r="R5" s="1">
        <v>34.299700000000001</v>
      </c>
      <c r="S5" s="1">
        <v>50.671500000000002</v>
      </c>
      <c r="T5" s="1">
        <v>41.111400000000003</v>
      </c>
      <c r="U5" s="1"/>
      <c r="V5" s="291">
        <f t="shared" ref="V5:V23" si="0">AVERAGE(C5:T5)</f>
        <v>46.13398333333334</v>
      </c>
      <c r="W5" s="249">
        <f t="shared" ref="W5:W23" si="1">STDEV(C5:T5)</f>
        <v>10.379859547120116</v>
      </c>
      <c r="X5" s="1"/>
      <c r="Y5" s="1">
        <v>10.720700000000001</v>
      </c>
      <c r="Z5" s="1">
        <v>10.4055</v>
      </c>
      <c r="AA5" s="1">
        <v>12.8665</v>
      </c>
      <c r="AB5" s="1"/>
      <c r="AC5" s="291">
        <f t="shared" ref="AC5:AC23" si="2">AVERAGE(Y5:AA5)</f>
        <v>11.3309</v>
      </c>
      <c r="AD5" s="249">
        <f t="shared" ref="AD5:AD23" si="3">STDEV(Y5:AA5)</f>
        <v>1.3391744770566678</v>
      </c>
      <c r="AE5" s="1"/>
      <c r="AF5" s="1">
        <v>23.625599999999999</v>
      </c>
      <c r="AG5" s="1">
        <v>32.587499999999999</v>
      </c>
      <c r="AH5" s="1">
        <v>19.590900000000001</v>
      </c>
      <c r="AI5" s="1">
        <v>21.677099999999999</v>
      </c>
      <c r="AJ5" s="1"/>
      <c r="AK5" s="291">
        <f t="shared" ref="AK5:AK23" si="4">AVERAGE(AF5:AI5)</f>
        <v>24.370274999999999</v>
      </c>
      <c r="AL5" s="249">
        <f t="shared" ref="AL5:AL23" si="5">STDEV(AF5:AI5)</f>
        <v>5.7205170083218881</v>
      </c>
      <c r="AM5" s="1"/>
      <c r="AN5" s="1">
        <v>9.2801600000000004</v>
      </c>
      <c r="AO5" s="1">
        <v>10.1799</v>
      </c>
      <c r="AP5" s="1">
        <v>10.4953</v>
      </c>
      <c r="AQ5" s="1">
        <v>12.995200000000001</v>
      </c>
      <c r="AR5" s="1">
        <v>16.632999999999999</v>
      </c>
      <c r="AS5" s="1">
        <v>20.953099999999999</v>
      </c>
      <c r="AT5" s="1"/>
      <c r="AU5" s="291">
        <f t="shared" ref="AU5:AU23" si="6">AVERAGE(AN5:AS5)</f>
        <v>13.422776666666664</v>
      </c>
      <c r="AV5" s="249">
        <f t="shared" ref="AV5:AV23" si="7">STDEV(AN5:AS5)</f>
        <v>4.5484451566735169</v>
      </c>
      <c r="AW5" s="1"/>
      <c r="AX5" s="1">
        <v>6.4391800000000003</v>
      </c>
      <c r="AY5" s="1">
        <v>7.8454600000000001</v>
      </c>
      <c r="AZ5" s="1">
        <v>26.194199999999999</v>
      </c>
      <c r="BA5" s="1">
        <v>37.665700000000001</v>
      </c>
      <c r="BB5" s="1">
        <v>61.748199999999997</v>
      </c>
      <c r="BC5" s="1">
        <v>19.166899999999998</v>
      </c>
      <c r="BD5" s="1">
        <v>30.1616</v>
      </c>
      <c r="BE5" s="1">
        <v>28.216000000000001</v>
      </c>
      <c r="BF5" s="1">
        <v>34.323900000000002</v>
      </c>
      <c r="BG5" s="1">
        <v>66.456900000000005</v>
      </c>
      <c r="BH5" s="1">
        <v>64.788399999999996</v>
      </c>
      <c r="BI5" s="1"/>
      <c r="BJ5" s="291">
        <f t="shared" ref="BJ5:BJ23" si="8">AVERAGE(BA5,BE5,BG5)</f>
        <v>44.112866666666662</v>
      </c>
      <c r="BK5" s="249">
        <f t="shared" ref="BK5:BK23" si="9">STDEV(BA5,BG5,BE5)</f>
        <v>19.918987843847209</v>
      </c>
      <c r="BL5" s="291">
        <f t="shared" ref="BL5:BL23" si="10">AVERAGE(BH5,BC5)</f>
        <v>41.977649999999997</v>
      </c>
      <c r="BM5" s="249">
        <f t="shared" ref="BM5:BM23" si="11">STDEV(BC5,BH5)</f>
        <v>32.259272017902084</v>
      </c>
      <c r="BN5" s="291">
        <f t="shared" ref="BN5:BN23" si="12">AVERAGE(AZ5,BD5,BF5)</f>
        <v>30.226566666666667</v>
      </c>
      <c r="BO5" s="249">
        <f t="shared" ref="BO5:BO23" si="13">STDEV(BF5,BD5,AZ5)</f>
        <v>4.0652393562167433</v>
      </c>
      <c r="BP5" s="291">
        <f t="shared" ref="BP5:BP23" si="14">AVERAGE(AX5:AY5)</f>
        <v>7.1423199999999998</v>
      </c>
      <c r="BQ5" s="249">
        <f t="shared" ref="BQ5:BQ23" si="15">STDEV(AX5:AY5)</f>
        <v>0.99439012424701789</v>
      </c>
      <c r="BR5" s="1"/>
      <c r="BS5" s="1">
        <v>23.3598</v>
      </c>
      <c r="BT5" s="1">
        <v>22.331299999999999</v>
      </c>
      <c r="BU5" s="1">
        <v>23.452500000000001</v>
      </c>
      <c r="BV5" s="1">
        <v>21.984999999999999</v>
      </c>
      <c r="BW5" s="1">
        <v>19.317</v>
      </c>
      <c r="BX5" s="1"/>
      <c r="BY5" s="291">
        <f t="shared" ref="BY5:BY23" si="16">AVERAGE(BS5:BW5)</f>
        <v>22.089119999999998</v>
      </c>
      <c r="BZ5" s="249">
        <f t="shared" ref="BZ5:BZ23" si="17">STDEV(BS5:BW5)</f>
        <v>1.6753786219836995</v>
      </c>
      <c r="CA5" s="1"/>
      <c r="CB5" s="1">
        <v>18.2897</v>
      </c>
      <c r="CC5" s="1">
        <v>17.697399999999998</v>
      </c>
      <c r="CD5" s="1">
        <v>21.478899999999999</v>
      </c>
      <c r="CE5" s="1">
        <v>20.3047</v>
      </c>
      <c r="CF5" s="1">
        <v>16.069900000000001</v>
      </c>
      <c r="CG5" s="1">
        <v>22.7379</v>
      </c>
      <c r="CH5" s="1"/>
      <c r="CI5" s="291">
        <f t="shared" ref="CI5:CI23" si="18">AVERAGE(CB5:CG5)</f>
        <v>19.429749999999999</v>
      </c>
      <c r="CJ5" s="249">
        <f t="shared" ref="CJ5:CJ23" si="19">STDEV(CB5:CG5)</f>
        <v>2.5098905233097493</v>
      </c>
      <c r="CK5" s="1"/>
      <c r="CL5" s="1">
        <v>25.989699999999999</v>
      </c>
      <c r="CM5" s="1">
        <v>24.4541</v>
      </c>
      <c r="CN5" s="1"/>
      <c r="CO5" s="291">
        <f t="shared" ref="CO5:CO23" si="20">AVERAGE(CL5:CM5)</f>
        <v>25.221899999999998</v>
      </c>
      <c r="CP5" s="249">
        <f t="shared" ref="CP5:CP23" si="21">STDEV(CL5:CM5)</f>
        <v>1.0858331731900615</v>
      </c>
      <c r="CQ5" s="1"/>
      <c r="CR5" s="1">
        <v>13.356199999999999</v>
      </c>
      <c r="CS5" s="1">
        <v>14.0084</v>
      </c>
      <c r="CT5" s="1"/>
      <c r="CU5" s="291">
        <f t="shared" ref="CU5:CU23" si="22">AVERAGE(CR5:CS5)</f>
        <v>13.6823</v>
      </c>
      <c r="CV5" s="249">
        <f t="shared" ref="CV5:CV23" si="23">STDEV(CR5:CS5)</f>
        <v>0.4611750426898667</v>
      </c>
      <c r="CW5" s="1"/>
      <c r="CX5" s="1">
        <v>13.503399999999999</v>
      </c>
      <c r="CY5" s="1">
        <v>17.302600000000002</v>
      </c>
      <c r="CZ5" s="1"/>
      <c r="DA5" s="291">
        <f t="shared" ref="DA5:DA23" si="24">AVERAGE(CX5:CY5)</f>
        <v>15.403</v>
      </c>
      <c r="DB5" s="249">
        <f t="shared" ref="DB5:DB23" si="25">STDEV(CX5:CY5)</f>
        <v>2.6864400830839203</v>
      </c>
      <c r="DC5" s="1"/>
      <c r="DD5" s="1">
        <v>4.2897100000000004</v>
      </c>
      <c r="DE5" s="1">
        <v>3.95289</v>
      </c>
      <c r="DF5" s="1"/>
      <c r="DG5" s="291">
        <f t="shared" ref="DG5:DG23" si="26">AVERAGE(DD5:DE5)</f>
        <v>4.1212999999999997</v>
      </c>
      <c r="DH5" s="249">
        <f t="shared" ref="DH5:DH23" si="27">STDEV(DD5:DE5)</f>
        <v>0.23816770603925319</v>
      </c>
      <c r="DI5" s="1"/>
      <c r="DJ5" s="1">
        <v>2.90463</v>
      </c>
      <c r="DK5" s="1">
        <v>6.7830300000000001</v>
      </c>
      <c r="DL5" s="1"/>
      <c r="DM5" s="291">
        <f t="shared" ref="DM5:DM23" si="28">AVERAGE(DJ5:DK5)</f>
        <v>4.8438300000000005</v>
      </c>
      <c r="DN5" s="249">
        <f t="shared" ref="DN5:DN23" si="29">STDEV(DJ5:DK5)</f>
        <v>2.7424429401539032</v>
      </c>
      <c r="DO5" s="1"/>
      <c r="DP5" s="1">
        <v>2.1516600000000001</v>
      </c>
      <c r="DQ5" s="1">
        <v>2.24979</v>
      </c>
      <c r="DR5" s="1"/>
      <c r="DS5" s="291">
        <f t="shared" ref="DS5:DS23" si="30">AVERAGE(DP5:DQ5)</f>
        <v>2.2007250000000003</v>
      </c>
      <c r="DT5" s="249">
        <f t="shared" ref="DT5:DT23" si="31">STDEV(DP5:DQ5)</f>
        <v>6.9388388437835791E-2</v>
      </c>
      <c r="DU5" s="1"/>
      <c r="DV5" s="1">
        <v>9.8988700000000005</v>
      </c>
      <c r="DW5" s="1">
        <v>10.6175</v>
      </c>
      <c r="DX5" s="1">
        <v>11.255599999999999</v>
      </c>
      <c r="DY5" s="1">
        <v>17.400200000000002</v>
      </c>
      <c r="DZ5" s="1">
        <v>5.5699800000000002</v>
      </c>
      <c r="EA5" s="1">
        <v>12.4177</v>
      </c>
      <c r="EB5" s="1">
        <v>13.935600000000001</v>
      </c>
      <c r="EC5" s="1">
        <v>10.378</v>
      </c>
      <c r="ED5" s="1"/>
      <c r="EE5" s="291">
        <f t="shared" ref="EE5:EE23" si="32">AVERAGE(DV5:EC5)</f>
        <v>11.43418125</v>
      </c>
      <c r="EF5" s="249">
        <f t="shared" ref="EF5:EF23" si="33">STDEV(DV5:EC5)</f>
        <v>3.4096124604771512</v>
      </c>
      <c r="EG5" s="1"/>
      <c r="EH5" s="1">
        <v>15.117599999999999</v>
      </c>
      <c r="EI5" s="1">
        <v>22.4269</v>
      </c>
      <c r="EJ5" s="1">
        <v>7.0731099999999998</v>
      </c>
      <c r="EK5" s="1">
        <v>19.7087</v>
      </c>
      <c r="EL5" s="1">
        <v>16.5931</v>
      </c>
      <c r="EM5" s="1">
        <v>19.401900000000001</v>
      </c>
      <c r="EN5" s="1">
        <v>17.828800000000001</v>
      </c>
      <c r="EO5" s="1"/>
      <c r="EP5" s="291">
        <f t="shared" ref="EP5:EP23" si="34">AVERAGE(EH5:EN5)</f>
        <v>16.878587142857143</v>
      </c>
      <c r="EQ5" s="249">
        <f t="shared" ref="EQ5:EQ23" si="35">STDEV(EH5:EN5)</f>
        <v>4.922622729449265</v>
      </c>
      <c r="ER5" s="1"/>
      <c r="ES5" s="1">
        <v>18.6572</v>
      </c>
      <c r="ET5" s="1">
        <v>23.722100000000001</v>
      </c>
      <c r="EU5" s="1">
        <v>22.967199999999998</v>
      </c>
      <c r="EV5" s="1">
        <v>24.497199999999999</v>
      </c>
      <c r="EW5" s="1">
        <v>25.1465</v>
      </c>
      <c r="EX5" s="1">
        <v>22.517700000000001</v>
      </c>
      <c r="EY5" s="1">
        <v>22.131699999999999</v>
      </c>
      <c r="EZ5" s="1">
        <v>23.844200000000001</v>
      </c>
      <c r="FA5" s="1">
        <v>22.4621</v>
      </c>
      <c r="FB5" s="1">
        <v>25.248699999999999</v>
      </c>
      <c r="FC5" s="1">
        <v>27.5153</v>
      </c>
      <c r="FD5" s="1">
        <v>22.497399999999999</v>
      </c>
      <c r="FE5" s="1"/>
      <c r="FF5" s="291">
        <f t="shared" ref="FF5:FF23" si="36">AVERAGE(ES5:FD5)</f>
        <v>23.433941666666669</v>
      </c>
      <c r="FG5" s="249">
        <f t="shared" ref="FG5:FG23" si="37">STDEV(ES5:FD5)</f>
        <v>2.1670588050326871</v>
      </c>
      <c r="FH5" s="249"/>
      <c r="FI5" s="1">
        <v>10.640599999999999</v>
      </c>
      <c r="FJ5" s="1">
        <v>13.1515</v>
      </c>
      <c r="FK5" s="1"/>
      <c r="FL5" s="291">
        <f t="shared" ref="FL5:FL23" si="38">AVERAGE(FI5:FJ5)</f>
        <v>11.896049999999999</v>
      </c>
      <c r="FM5" s="249">
        <f t="shared" ref="FM5:FM23" si="39">STDEV(FI5:FJ5)</f>
        <v>1.7754744168813132</v>
      </c>
      <c r="FN5" s="249"/>
      <c r="FO5" s="252">
        <v>24.316600000000001</v>
      </c>
      <c r="FP5" s="1"/>
      <c r="FQ5" s="1">
        <v>31.002400000000002</v>
      </c>
      <c r="FR5" s="1">
        <v>43.375300000000003</v>
      </c>
      <c r="FS5" s="1"/>
      <c r="FT5" s="291">
        <f t="shared" ref="FT5:FT23" si="40">AVERAGE(FQ5:FR5)</f>
        <v>37.188850000000002</v>
      </c>
      <c r="FU5" s="249">
        <f t="shared" ref="FU5:FU23" si="41">STDEV(FQ5:FR5)</f>
        <v>8.7489614929430441</v>
      </c>
      <c r="FV5" s="1"/>
      <c r="FW5" s="1">
        <v>23.293199999999999</v>
      </c>
      <c r="FX5" s="1">
        <v>26.1815</v>
      </c>
      <c r="FY5" s="1">
        <v>23.515000000000001</v>
      </c>
      <c r="FZ5" s="1">
        <v>22.118099999999998</v>
      </c>
      <c r="GA5" s="1"/>
      <c r="GB5" s="291">
        <f t="shared" ref="GB5:GB23" si="42">AVERAGE(FW5:FZ5)</f>
        <v>23.776949999999999</v>
      </c>
      <c r="GC5" s="249">
        <f t="shared" ref="GC5:GC23" si="43">STDEV(FW5:FZ5)</f>
        <v>1.7162241394021553</v>
      </c>
      <c r="GD5" s="1"/>
      <c r="GE5" s="1">
        <v>15.855</v>
      </c>
      <c r="GF5" s="1">
        <v>14.6531</v>
      </c>
      <c r="GG5" s="1">
        <v>21.760300000000001</v>
      </c>
      <c r="GH5" s="1">
        <v>30.009499999999999</v>
      </c>
      <c r="GI5" s="1">
        <v>30.930199999999999</v>
      </c>
      <c r="GJ5" s="1">
        <v>27.3691</v>
      </c>
      <c r="GK5" s="1"/>
      <c r="GL5" s="291">
        <f t="shared" ref="GL5:GL23" si="44">AVERAGE(GE5:GJ5)</f>
        <v>23.429533333333335</v>
      </c>
      <c r="GM5" s="249">
        <f t="shared" ref="GM5:GM23" si="45">STDEV(GE5:GJ5)</f>
        <v>7.1029828170048859</v>
      </c>
      <c r="GN5" s="1"/>
      <c r="GO5" s="1">
        <v>26.6279</v>
      </c>
      <c r="GP5" s="1">
        <v>25.453199999999999</v>
      </c>
      <c r="GQ5" s="1">
        <v>29.415299999999998</v>
      </c>
      <c r="GR5" s="1">
        <v>35.908700000000003</v>
      </c>
      <c r="GS5" s="1">
        <v>34.222999999999999</v>
      </c>
      <c r="GT5" s="1">
        <v>31.435500000000001</v>
      </c>
      <c r="GU5" s="1">
        <v>35.014000000000003</v>
      </c>
      <c r="GW5" s="294">
        <f t="shared" ref="GW5:GW23" si="46">AVERAGE(GO5:GU5)</f>
        <v>31.153942857142859</v>
      </c>
      <c r="GX5" s="297">
        <f t="shared" ref="GX5:GX23" si="47">STDEV(GO5:GU5)</f>
        <v>4.1435201390673901</v>
      </c>
    </row>
    <row r="6" spans="1:206" x14ac:dyDescent="0.2">
      <c r="A6" s="1"/>
      <c r="B6" s="1" t="s">
        <v>50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/>
      <c r="V6" s="291">
        <f t="shared" si="0"/>
        <v>1</v>
      </c>
      <c r="W6" s="249"/>
      <c r="X6" s="1"/>
      <c r="Y6" s="1">
        <v>1</v>
      </c>
      <c r="Z6" s="1">
        <v>1</v>
      </c>
      <c r="AA6" s="1">
        <v>1</v>
      </c>
      <c r="AB6" s="1"/>
      <c r="AC6" s="291">
        <f t="shared" si="2"/>
        <v>1</v>
      </c>
      <c r="AD6" s="249">
        <f t="shared" si="3"/>
        <v>0</v>
      </c>
      <c r="AE6" s="1"/>
      <c r="AF6" s="1">
        <v>1</v>
      </c>
      <c r="AG6" s="1">
        <v>1</v>
      </c>
      <c r="AH6" s="1">
        <v>1</v>
      </c>
      <c r="AI6" s="1">
        <v>1</v>
      </c>
      <c r="AJ6" s="1"/>
      <c r="AK6" s="291">
        <f t="shared" si="4"/>
        <v>1</v>
      </c>
      <c r="AL6" s="249">
        <f t="shared" si="5"/>
        <v>0</v>
      </c>
      <c r="AM6" s="1"/>
      <c r="AN6" s="1">
        <v>1</v>
      </c>
      <c r="AO6" s="1">
        <v>1</v>
      </c>
      <c r="AP6" s="1">
        <v>1</v>
      </c>
      <c r="AQ6" s="1">
        <v>1</v>
      </c>
      <c r="AR6" s="1">
        <v>1</v>
      </c>
      <c r="AS6" s="1">
        <v>1</v>
      </c>
      <c r="AT6" s="1"/>
      <c r="AU6" s="291">
        <f t="shared" si="6"/>
        <v>1</v>
      </c>
      <c r="AV6" s="249">
        <f t="shared" si="7"/>
        <v>0</v>
      </c>
      <c r="AW6" s="1"/>
      <c r="AX6" s="1">
        <v>1</v>
      </c>
      <c r="AY6" s="1">
        <v>1</v>
      </c>
      <c r="AZ6" s="1">
        <v>1</v>
      </c>
      <c r="BA6" s="1">
        <v>1</v>
      </c>
      <c r="BB6" s="1">
        <v>1</v>
      </c>
      <c r="BC6" s="1">
        <v>1</v>
      </c>
      <c r="BD6" s="1">
        <v>1</v>
      </c>
      <c r="BE6" s="1">
        <v>1</v>
      </c>
      <c r="BF6" s="1">
        <v>1</v>
      </c>
      <c r="BG6" s="1">
        <v>1</v>
      </c>
      <c r="BH6" s="1">
        <v>1</v>
      </c>
      <c r="BI6" s="1"/>
      <c r="BJ6" s="291">
        <f t="shared" si="8"/>
        <v>1</v>
      </c>
      <c r="BK6" s="249">
        <f t="shared" si="9"/>
        <v>0</v>
      </c>
      <c r="BL6" s="291">
        <f t="shared" si="10"/>
        <v>1</v>
      </c>
      <c r="BM6" s="249">
        <f t="shared" si="11"/>
        <v>0</v>
      </c>
      <c r="BN6" s="291">
        <f t="shared" si="12"/>
        <v>1</v>
      </c>
      <c r="BO6" s="249">
        <f t="shared" si="13"/>
        <v>0</v>
      </c>
      <c r="BP6" s="291">
        <f t="shared" si="14"/>
        <v>1</v>
      </c>
      <c r="BQ6" s="249">
        <f t="shared" si="15"/>
        <v>0</v>
      </c>
      <c r="BR6" s="1"/>
      <c r="BS6" s="1">
        <v>1</v>
      </c>
      <c r="BT6" s="1">
        <v>1</v>
      </c>
      <c r="BU6" s="1">
        <v>1</v>
      </c>
      <c r="BV6" s="1">
        <v>1</v>
      </c>
      <c r="BW6" s="1">
        <v>1</v>
      </c>
      <c r="BX6" s="1"/>
      <c r="BY6" s="291">
        <f t="shared" si="16"/>
        <v>1</v>
      </c>
      <c r="BZ6" s="249">
        <f t="shared" si="17"/>
        <v>0</v>
      </c>
      <c r="CA6" s="1"/>
      <c r="CB6" s="1">
        <v>1</v>
      </c>
      <c r="CC6" s="1">
        <v>1</v>
      </c>
      <c r="CD6" s="1">
        <v>1</v>
      </c>
      <c r="CE6" s="1">
        <v>1</v>
      </c>
      <c r="CF6" s="1">
        <v>1</v>
      </c>
      <c r="CG6" s="1">
        <v>1</v>
      </c>
      <c r="CH6" s="1"/>
      <c r="CI6" s="291">
        <f t="shared" si="18"/>
        <v>1</v>
      </c>
      <c r="CJ6" s="249">
        <f t="shared" si="19"/>
        <v>0</v>
      </c>
      <c r="CK6" s="1"/>
      <c r="CL6" s="1">
        <v>1</v>
      </c>
      <c r="CM6" s="1">
        <v>1</v>
      </c>
      <c r="CN6" s="1"/>
      <c r="CO6" s="291">
        <f t="shared" si="20"/>
        <v>1</v>
      </c>
      <c r="CP6" s="249">
        <f t="shared" si="21"/>
        <v>0</v>
      </c>
      <c r="CQ6" s="1"/>
      <c r="CR6" s="1">
        <v>1</v>
      </c>
      <c r="CS6" s="1">
        <v>1</v>
      </c>
      <c r="CT6" s="1"/>
      <c r="CU6" s="291">
        <f t="shared" si="22"/>
        <v>1</v>
      </c>
      <c r="CV6" s="249">
        <f t="shared" si="23"/>
        <v>0</v>
      </c>
      <c r="CW6" s="1"/>
      <c r="CX6" s="1">
        <v>1</v>
      </c>
      <c r="CY6" s="1">
        <v>1</v>
      </c>
      <c r="CZ6" s="1"/>
      <c r="DA6" s="291">
        <f t="shared" si="24"/>
        <v>1</v>
      </c>
      <c r="DB6" s="249">
        <f t="shared" si="25"/>
        <v>0</v>
      </c>
      <c r="DC6" s="1"/>
      <c r="DD6" s="1">
        <v>1</v>
      </c>
      <c r="DE6" s="1">
        <v>1</v>
      </c>
      <c r="DF6" s="1"/>
      <c r="DG6" s="291">
        <f t="shared" si="26"/>
        <v>1</v>
      </c>
      <c r="DH6" s="249">
        <f t="shared" si="27"/>
        <v>0</v>
      </c>
      <c r="DI6" s="1"/>
      <c r="DJ6" s="1">
        <v>1</v>
      </c>
      <c r="DK6" s="1">
        <v>1</v>
      </c>
      <c r="DL6" s="1"/>
      <c r="DM6" s="291">
        <f t="shared" si="28"/>
        <v>1</v>
      </c>
      <c r="DN6" s="249">
        <f t="shared" si="29"/>
        <v>0</v>
      </c>
      <c r="DO6" s="1"/>
      <c r="DP6" s="1">
        <v>1</v>
      </c>
      <c r="DQ6" s="1">
        <v>1</v>
      </c>
      <c r="DR6" s="1"/>
      <c r="DS6" s="291">
        <f t="shared" si="30"/>
        <v>1</v>
      </c>
      <c r="DT6" s="249">
        <f t="shared" si="31"/>
        <v>0</v>
      </c>
      <c r="DU6" s="1"/>
      <c r="DV6" s="1">
        <v>1</v>
      </c>
      <c r="DW6" s="1">
        <v>1</v>
      </c>
      <c r="DX6" s="1">
        <v>1</v>
      </c>
      <c r="DY6" s="1">
        <v>1</v>
      </c>
      <c r="DZ6" s="1">
        <v>1</v>
      </c>
      <c r="EA6" s="1">
        <v>1</v>
      </c>
      <c r="EB6" s="1">
        <v>1</v>
      </c>
      <c r="EC6" s="1">
        <v>1</v>
      </c>
      <c r="ED6" s="1"/>
      <c r="EE6" s="291">
        <f t="shared" si="32"/>
        <v>1</v>
      </c>
      <c r="EF6" s="249">
        <f t="shared" si="33"/>
        <v>0</v>
      </c>
      <c r="EG6" s="1"/>
      <c r="EH6" s="1">
        <v>1</v>
      </c>
      <c r="EI6" s="1">
        <v>1</v>
      </c>
      <c r="EJ6" s="1">
        <v>1</v>
      </c>
      <c r="EK6" s="1">
        <v>1</v>
      </c>
      <c r="EL6" s="1">
        <v>1</v>
      </c>
      <c r="EM6" s="1">
        <v>1</v>
      </c>
      <c r="EN6" s="1">
        <v>1</v>
      </c>
      <c r="EO6" s="1"/>
      <c r="EP6" s="291">
        <f t="shared" si="34"/>
        <v>1</v>
      </c>
      <c r="EQ6" s="249">
        <f t="shared" si="35"/>
        <v>0</v>
      </c>
      <c r="ER6" s="1"/>
      <c r="ES6" s="1">
        <v>1</v>
      </c>
      <c r="ET6" s="1">
        <v>1</v>
      </c>
      <c r="EU6" s="1">
        <v>1</v>
      </c>
      <c r="EV6" s="1">
        <v>1</v>
      </c>
      <c r="EW6" s="1">
        <v>1</v>
      </c>
      <c r="EX6" s="1">
        <v>1</v>
      </c>
      <c r="EY6" s="1">
        <v>1</v>
      </c>
      <c r="EZ6" s="1">
        <v>1</v>
      </c>
      <c r="FA6" s="1">
        <v>1</v>
      </c>
      <c r="FB6" s="1">
        <v>1</v>
      </c>
      <c r="FC6" s="1">
        <v>1</v>
      </c>
      <c r="FD6" s="1">
        <v>1</v>
      </c>
      <c r="FE6" s="1"/>
      <c r="FF6" s="291">
        <f t="shared" si="36"/>
        <v>1</v>
      </c>
      <c r="FG6" s="249">
        <f t="shared" si="37"/>
        <v>0</v>
      </c>
      <c r="FH6" s="249"/>
      <c r="FI6" s="1">
        <v>1</v>
      </c>
      <c r="FJ6" s="1">
        <v>1</v>
      </c>
      <c r="FK6" s="1"/>
      <c r="FL6" s="291">
        <f t="shared" si="38"/>
        <v>1</v>
      </c>
      <c r="FM6" s="249">
        <f t="shared" si="39"/>
        <v>0</v>
      </c>
      <c r="FN6" s="249"/>
      <c r="FO6" s="252">
        <v>1</v>
      </c>
      <c r="FP6" s="1"/>
      <c r="FQ6" s="1">
        <v>1</v>
      </c>
      <c r="FR6" s="1">
        <v>1</v>
      </c>
      <c r="FS6" s="1"/>
      <c r="FT6" s="291">
        <f t="shared" si="40"/>
        <v>1</v>
      </c>
      <c r="FU6" s="249">
        <f t="shared" si="41"/>
        <v>0</v>
      </c>
      <c r="FV6" s="1"/>
      <c r="FW6" s="1">
        <v>1</v>
      </c>
      <c r="FX6" s="1">
        <v>1</v>
      </c>
      <c r="FY6" s="1">
        <v>1</v>
      </c>
      <c r="FZ6" s="1">
        <v>1</v>
      </c>
      <c r="GA6" s="1"/>
      <c r="GB6" s="291">
        <f t="shared" si="42"/>
        <v>1</v>
      </c>
      <c r="GC6" s="249">
        <f t="shared" si="43"/>
        <v>0</v>
      </c>
      <c r="GD6" s="1"/>
      <c r="GE6" s="1">
        <v>1</v>
      </c>
      <c r="GF6" s="1">
        <v>1</v>
      </c>
      <c r="GG6" s="1">
        <v>1</v>
      </c>
      <c r="GH6" s="1">
        <v>1</v>
      </c>
      <c r="GI6" s="1">
        <v>1</v>
      </c>
      <c r="GJ6" s="1">
        <v>1</v>
      </c>
      <c r="GK6" s="1"/>
      <c r="GL6" s="291">
        <f t="shared" si="44"/>
        <v>1</v>
      </c>
      <c r="GM6" s="249">
        <f t="shared" si="45"/>
        <v>0</v>
      </c>
      <c r="GN6" s="1"/>
      <c r="GO6" s="1">
        <v>1</v>
      </c>
      <c r="GP6" s="1">
        <v>1</v>
      </c>
      <c r="GQ6" s="1">
        <v>1</v>
      </c>
      <c r="GR6" s="1">
        <v>1</v>
      </c>
      <c r="GS6" s="1">
        <v>1</v>
      </c>
      <c r="GT6" s="1">
        <v>1</v>
      </c>
      <c r="GU6" s="1">
        <v>1</v>
      </c>
      <c r="GW6" s="294">
        <f t="shared" si="46"/>
        <v>1</v>
      </c>
      <c r="GX6" s="297">
        <f t="shared" si="47"/>
        <v>0</v>
      </c>
    </row>
    <row r="7" spans="1:206" ht="13.5" x14ac:dyDescent="0.25">
      <c r="A7" s="1"/>
      <c r="B7" s="1" t="s">
        <v>260</v>
      </c>
      <c r="C7" s="1">
        <v>3.23834E-2</v>
      </c>
      <c r="D7" s="1">
        <v>4.0033300000000001E-2</v>
      </c>
      <c r="E7" s="1">
        <v>4.1230299999999998E-2</v>
      </c>
      <c r="F7" s="1">
        <v>2.5922799999999999E-2</v>
      </c>
      <c r="G7" s="1">
        <v>2.10978E-2</v>
      </c>
      <c r="H7" s="1">
        <v>2.1998E-2</v>
      </c>
      <c r="I7" s="1">
        <v>1.91395E-2</v>
      </c>
      <c r="J7" s="1">
        <v>1.2863400000000001E-2</v>
      </c>
      <c r="K7" s="1">
        <v>9.3001899999999998E-3</v>
      </c>
      <c r="L7" s="1">
        <v>1.1803900000000001E-2</v>
      </c>
      <c r="M7" s="1">
        <v>1.6144599999999999E-2</v>
      </c>
      <c r="N7" s="1">
        <v>3.46524E-2</v>
      </c>
      <c r="O7" s="1">
        <v>4.0256699999999999E-2</v>
      </c>
      <c r="P7" s="1">
        <v>5.0688900000000002E-2</v>
      </c>
      <c r="Q7" s="1">
        <v>3.6560799999999997E-2</v>
      </c>
      <c r="R7" s="1">
        <v>4.19729E-2</v>
      </c>
      <c r="S7" s="1">
        <v>3.0365400000000001E-2</v>
      </c>
      <c r="T7" s="1">
        <v>3.99879E-2</v>
      </c>
      <c r="U7" s="1"/>
      <c r="V7" s="291">
        <f t="shared" si="0"/>
        <v>2.9244566111111106E-2</v>
      </c>
      <c r="W7" s="249">
        <f t="shared" si="1"/>
        <v>1.23346166192059E-2</v>
      </c>
      <c r="X7" s="1"/>
      <c r="Y7" s="1">
        <v>0.16672600000000001</v>
      </c>
      <c r="Z7" s="1">
        <v>0.100693</v>
      </c>
      <c r="AA7" s="1">
        <v>9.0923599999999993E-2</v>
      </c>
      <c r="AB7" s="1"/>
      <c r="AC7" s="291">
        <f t="shared" si="2"/>
        <v>0.11944753333333334</v>
      </c>
      <c r="AD7" s="249">
        <f t="shared" si="3"/>
        <v>4.123469839653654E-2</v>
      </c>
      <c r="AE7" s="1"/>
      <c r="AF7" s="1">
        <v>7.1132200000000007E-2</v>
      </c>
      <c r="AG7" s="1">
        <v>5.3690099999999998E-2</v>
      </c>
      <c r="AH7" s="1">
        <v>8.5569599999999996E-2</v>
      </c>
      <c r="AI7" s="1">
        <v>6.7579600000000004E-2</v>
      </c>
      <c r="AJ7" s="1"/>
      <c r="AK7" s="291">
        <f t="shared" si="4"/>
        <v>6.9492874999999996E-2</v>
      </c>
      <c r="AL7" s="249">
        <f t="shared" si="5"/>
        <v>1.3096269088401991E-2</v>
      </c>
      <c r="AM7" s="1"/>
      <c r="AN7" s="1">
        <v>8.0141100000000007E-2</v>
      </c>
      <c r="AO7" s="1">
        <v>8.93119E-2</v>
      </c>
      <c r="AP7" s="1">
        <v>6.6271399999999994E-2</v>
      </c>
      <c r="AQ7" s="1">
        <v>5.69268E-2</v>
      </c>
      <c r="AR7" s="1">
        <v>4.1758200000000002E-2</v>
      </c>
      <c r="AS7" s="1">
        <v>7.1293499999999996E-2</v>
      </c>
      <c r="AT7" s="1"/>
      <c r="AU7" s="291">
        <f t="shared" si="6"/>
        <v>6.7617150000000001E-2</v>
      </c>
      <c r="AV7" s="249">
        <f t="shared" si="7"/>
        <v>1.6886722427842504E-2</v>
      </c>
      <c r="AW7" s="1"/>
      <c r="AX7" s="1">
        <v>3.6829000000000001E-2</v>
      </c>
      <c r="AY7" s="1">
        <v>4.0955100000000001E-2</v>
      </c>
      <c r="AZ7" s="1">
        <v>5.5618000000000001E-2</v>
      </c>
      <c r="BA7" s="1">
        <v>5.5889000000000001E-2</v>
      </c>
      <c r="BB7" s="1">
        <v>3.7801300000000003E-2</v>
      </c>
      <c r="BC7" s="1">
        <v>9.2460700000000007E-2</v>
      </c>
      <c r="BD7" s="1">
        <v>7.1745000000000003E-2</v>
      </c>
      <c r="BE7" s="1">
        <v>6.4554E-2</v>
      </c>
      <c r="BF7" s="1">
        <v>7.4973899999999996E-2</v>
      </c>
      <c r="BG7" s="1">
        <v>2.5385600000000001E-2</v>
      </c>
      <c r="BH7" s="1">
        <v>4.4305600000000001E-2</v>
      </c>
      <c r="BI7" s="1"/>
      <c r="BJ7" s="291">
        <f t="shared" si="8"/>
        <v>4.8609533333333337E-2</v>
      </c>
      <c r="BK7" s="249">
        <f t="shared" si="9"/>
        <v>2.057386365885934E-2</v>
      </c>
      <c r="BL7" s="291">
        <f t="shared" si="10"/>
        <v>6.8383150000000004E-2</v>
      </c>
      <c r="BM7" s="249">
        <f t="shared" si="11"/>
        <v>3.4050797758716334E-2</v>
      </c>
      <c r="BN7" s="291">
        <f t="shared" si="12"/>
        <v>6.7445633333333324E-2</v>
      </c>
      <c r="BO7" s="249">
        <f t="shared" si="13"/>
        <v>1.0369480773082784E-2</v>
      </c>
      <c r="BP7" s="291">
        <f t="shared" si="14"/>
        <v>3.8892049999999997E-2</v>
      </c>
      <c r="BQ7" s="249">
        <f t="shared" si="15"/>
        <v>2.9175932898538141E-3</v>
      </c>
      <c r="BR7" s="1"/>
      <c r="BS7" s="1">
        <v>4.8152399999999998E-2</v>
      </c>
      <c r="BT7" s="1">
        <v>7.0766099999999998E-2</v>
      </c>
      <c r="BU7" s="1">
        <v>4.1243200000000001E-2</v>
      </c>
      <c r="BV7" s="1">
        <v>4.8574100000000002E-2</v>
      </c>
      <c r="BW7" s="1">
        <v>4.9645500000000002E-2</v>
      </c>
      <c r="BX7" s="1"/>
      <c r="BY7" s="291">
        <f t="shared" si="16"/>
        <v>5.1676259999999995E-2</v>
      </c>
      <c r="BZ7" s="249">
        <f t="shared" si="17"/>
        <v>1.1174029089052923E-2</v>
      </c>
      <c r="CA7" s="1"/>
      <c r="CB7" s="1">
        <v>0.114866</v>
      </c>
      <c r="CC7" s="1">
        <v>9.1281100000000004E-2</v>
      </c>
      <c r="CD7" s="1">
        <v>7.8760700000000003E-2</v>
      </c>
      <c r="CE7" s="1">
        <v>9.4723000000000002E-2</v>
      </c>
      <c r="CF7" s="1">
        <v>8.0859100000000003E-2</v>
      </c>
      <c r="CG7" s="1">
        <v>6.7816899999999999E-2</v>
      </c>
      <c r="CH7" s="1"/>
      <c r="CI7" s="291">
        <f t="shared" si="18"/>
        <v>8.8051133333333323E-2</v>
      </c>
      <c r="CJ7" s="249">
        <f t="shared" si="19"/>
        <v>1.6256969320345937E-2</v>
      </c>
      <c r="CK7" s="1"/>
      <c r="CL7" s="1">
        <v>3.0812200000000001E-2</v>
      </c>
      <c r="CM7" s="1">
        <v>6.7044699999999999E-2</v>
      </c>
      <c r="CN7" s="1"/>
      <c r="CO7" s="291">
        <f t="shared" si="20"/>
        <v>4.8928449999999998E-2</v>
      </c>
      <c r="CP7" s="249">
        <f t="shared" si="21"/>
        <v>2.5620246449341584E-2</v>
      </c>
      <c r="CQ7" s="1"/>
      <c r="CR7" s="1">
        <v>5.0667999999999998E-2</v>
      </c>
      <c r="CS7" s="1">
        <v>5.3345499999999997E-2</v>
      </c>
      <c r="CT7" s="1"/>
      <c r="CU7" s="291">
        <f t="shared" si="22"/>
        <v>5.2006749999999997E-2</v>
      </c>
      <c r="CV7" s="249">
        <f t="shared" si="23"/>
        <v>1.8932784066269805E-3</v>
      </c>
      <c r="CW7" s="1"/>
      <c r="CX7" s="1">
        <v>3.2252900000000001E-2</v>
      </c>
      <c r="CY7" s="1">
        <v>6.3328099999999998E-2</v>
      </c>
      <c r="CZ7" s="1"/>
      <c r="DA7" s="291">
        <f t="shared" si="24"/>
        <v>4.77905E-2</v>
      </c>
      <c r="DB7" s="249">
        <f t="shared" si="25"/>
        <v>2.1973484646728197E-2</v>
      </c>
      <c r="DC7" s="1"/>
      <c r="DD7" s="1">
        <v>4.3208499999999997E-2</v>
      </c>
      <c r="DE7" s="1">
        <v>6.7104700000000003E-2</v>
      </c>
      <c r="DF7" s="1"/>
      <c r="DG7" s="291">
        <f t="shared" si="26"/>
        <v>5.51566E-2</v>
      </c>
      <c r="DH7" s="249">
        <f t="shared" si="27"/>
        <v>1.6897165064589992E-2</v>
      </c>
      <c r="DI7" s="1"/>
      <c r="DJ7" s="1">
        <v>0.107256</v>
      </c>
      <c r="DK7" s="1">
        <v>6.1344000000000003E-2</v>
      </c>
      <c r="DL7" s="1"/>
      <c r="DM7" s="291">
        <f t="shared" si="28"/>
        <v>8.43E-2</v>
      </c>
      <c r="DN7" s="249">
        <f t="shared" si="29"/>
        <v>3.2464686537836802E-2</v>
      </c>
      <c r="DO7" s="1"/>
      <c r="DP7" s="1">
        <v>7.4933899999999998E-2</v>
      </c>
      <c r="DQ7" s="1">
        <v>6.1289400000000001E-2</v>
      </c>
      <c r="DR7" s="1"/>
      <c r="DS7" s="291">
        <f t="shared" si="30"/>
        <v>6.8111649999999996E-2</v>
      </c>
      <c r="DT7" s="249">
        <f t="shared" si="31"/>
        <v>9.6481184758998445E-3</v>
      </c>
      <c r="DU7" s="1"/>
      <c r="DV7" s="1">
        <v>9.7834599999999994E-2</v>
      </c>
      <c r="DW7" s="1">
        <v>0.102982</v>
      </c>
      <c r="DX7" s="1">
        <v>0.109697</v>
      </c>
      <c r="DY7" s="1">
        <v>6.5596399999999999E-2</v>
      </c>
      <c r="DZ7" s="1">
        <v>0.12033000000000001</v>
      </c>
      <c r="EA7" s="1">
        <v>9.1194399999999995E-2</v>
      </c>
      <c r="EB7" s="1">
        <v>7.8486899999999998E-2</v>
      </c>
      <c r="EC7" s="1">
        <v>6.7913000000000001E-2</v>
      </c>
      <c r="ED7" s="1"/>
      <c r="EE7" s="291">
        <f t="shared" si="32"/>
        <v>9.1754287500000004E-2</v>
      </c>
      <c r="EF7" s="249">
        <f t="shared" si="33"/>
        <v>1.9750309646862821E-2</v>
      </c>
      <c r="EG7" s="1"/>
      <c r="EH7" s="1">
        <v>9.4683699999999996E-2</v>
      </c>
      <c r="EI7" s="1">
        <v>7.1785000000000002E-2</v>
      </c>
      <c r="EJ7" s="1">
        <v>0.11262999999999999</v>
      </c>
      <c r="EK7" s="1">
        <v>0.10523299999999999</v>
      </c>
      <c r="EL7" s="1">
        <v>6.2339800000000001E-2</v>
      </c>
      <c r="EM7" s="1">
        <v>6.35294E-2</v>
      </c>
      <c r="EN7" s="1">
        <v>6.6307900000000003E-2</v>
      </c>
      <c r="EO7" s="1"/>
      <c r="EP7" s="291">
        <f t="shared" si="34"/>
        <v>8.2358399999999984E-2</v>
      </c>
      <c r="EQ7" s="249">
        <f t="shared" si="35"/>
        <v>2.1276830264319608E-2</v>
      </c>
      <c r="ER7" s="1"/>
      <c r="ES7" s="1">
        <v>7.1424799999999997E-2</v>
      </c>
      <c r="ET7" s="1">
        <v>3.22478E-2</v>
      </c>
      <c r="EU7" s="1">
        <v>5.4058700000000001E-2</v>
      </c>
      <c r="EV7" s="1">
        <v>3.3792500000000003E-2</v>
      </c>
      <c r="EW7" s="1">
        <v>4.1735700000000001E-2</v>
      </c>
      <c r="EX7" s="1">
        <v>2.5133099999999998E-2</v>
      </c>
      <c r="EY7" s="1">
        <v>1.8999499999999999E-2</v>
      </c>
      <c r="EZ7" s="1">
        <v>2.64777E-2</v>
      </c>
      <c r="FA7" s="1">
        <v>3.6004899999999999E-2</v>
      </c>
      <c r="FB7" s="1">
        <v>2.4531399999999998E-2</v>
      </c>
      <c r="FC7" s="1">
        <v>2.73212E-2</v>
      </c>
      <c r="FD7" s="1">
        <v>3.6792499999999999E-2</v>
      </c>
      <c r="FE7" s="1"/>
      <c r="FF7" s="291">
        <f t="shared" si="36"/>
        <v>3.5709983333333334E-2</v>
      </c>
      <c r="FG7" s="249">
        <f t="shared" si="37"/>
        <v>1.4576236105751234E-2</v>
      </c>
      <c r="FH7" s="249"/>
      <c r="FI7" s="1">
        <v>8.1089099999999997E-2</v>
      </c>
      <c r="FJ7" s="1">
        <v>6.8525100000000005E-2</v>
      </c>
      <c r="FK7" s="1"/>
      <c r="FL7" s="291">
        <f t="shared" si="38"/>
        <v>7.4807100000000001E-2</v>
      </c>
      <c r="FM7" s="249">
        <f t="shared" si="39"/>
        <v>8.8840895988277768E-3</v>
      </c>
      <c r="FN7" s="249"/>
      <c r="FO7" s="252">
        <v>3.4098499999999997E-2</v>
      </c>
      <c r="FP7" s="1"/>
      <c r="FQ7" s="1">
        <v>4.5343300000000003E-2</v>
      </c>
      <c r="FR7" s="1">
        <v>4.3340099999999999E-2</v>
      </c>
      <c r="FS7" s="1"/>
      <c r="FT7" s="291">
        <f t="shared" si="40"/>
        <v>4.4341699999999998E-2</v>
      </c>
      <c r="FU7" s="249">
        <f t="shared" si="41"/>
        <v>1.4164763040728945E-3</v>
      </c>
      <c r="FV7" s="1"/>
      <c r="FW7" s="1">
        <v>5.4630699999999997E-2</v>
      </c>
      <c r="FX7" s="1">
        <v>4.10417E-2</v>
      </c>
      <c r="FY7" s="1">
        <v>7.3704199999999997E-2</v>
      </c>
      <c r="FZ7" s="1">
        <v>6.9875000000000007E-2</v>
      </c>
      <c r="GA7" s="1"/>
      <c r="GB7" s="291">
        <f t="shared" si="42"/>
        <v>5.9812900000000002E-2</v>
      </c>
      <c r="GC7" s="249">
        <f t="shared" si="43"/>
        <v>1.4982514457193098E-2</v>
      </c>
      <c r="GD7" s="1"/>
      <c r="GE7" s="1">
        <v>8.2396499999999998E-2</v>
      </c>
      <c r="GF7" s="1">
        <v>6.9814100000000004E-2</v>
      </c>
      <c r="GG7" s="1">
        <v>7.6980300000000002E-2</v>
      </c>
      <c r="GH7" s="1">
        <v>5.5596E-2</v>
      </c>
      <c r="GI7" s="1">
        <v>5.2087599999999998E-2</v>
      </c>
      <c r="GJ7" s="1">
        <v>6.7437300000000006E-2</v>
      </c>
      <c r="GK7" s="1"/>
      <c r="GL7" s="291">
        <f t="shared" si="44"/>
        <v>6.7385299999999995E-2</v>
      </c>
      <c r="GM7" s="249">
        <f t="shared" si="45"/>
        <v>1.180092491002294E-2</v>
      </c>
      <c r="GN7" s="1"/>
      <c r="GO7" s="1">
        <v>3.4313000000000003E-2</v>
      </c>
      <c r="GP7" s="1">
        <v>3.34893E-2</v>
      </c>
      <c r="GQ7" s="1">
        <v>3.23033E-2</v>
      </c>
      <c r="GR7" s="1">
        <v>2.5033E-2</v>
      </c>
      <c r="GS7" s="1">
        <v>1.7289100000000002E-2</v>
      </c>
      <c r="GT7" s="1">
        <v>2.40428E-2</v>
      </c>
      <c r="GU7" s="1">
        <v>4.0228E-2</v>
      </c>
      <c r="GW7" s="294">
        <f t="shared" si="46"/>
        <v>2.9528357142857144E-2</v>
      </c>
      <c r="GX7" s="297">
        <f t="shared" si="47"/>
        <v>7.7552512224206647E-3</v>
      </c>
    </row>
    <row r="8" spans="1:206" ht="13.5" x14ac:dyDescent="0.25">
      <c r="A8" s="263">
        <v>18.033826000000001</v>
      </c>
      <c r="B8" s="3" t="s">
        <v>337</v>
      </c>
      <c r="C8" s="1">
        <v>4.9241399999999996E-3</v>
      </c>
      <c r="D8" s="1">
        <v>4.73727E-3</v>
      </c>
      <c r="E8" s="1">
        <v>3.6050800000000001E-3</v>
      </c>
      <c r="F8" s="1">
        <v>4.9072100000000004E-3</v>
      </c>
      <c r="G8" s="1">
        <v>3.3815500000000001E-3</v>
      </c>
      <c r="H8" s="1">
        <v>2.7532899999999998E-3</v>
      </c>
      <c r="I8" s="1">
        <v>2.5465900000000001E-3</v>
      </c>
      <c r="J8" s="1">
        <v>2.7697899999999998E-3</v>
      </c>
      <c r="K8" s="1">
        <v>1.41734E-3</v>
      </c>
      <c r="L8" s="1">
        <v>1.83742E-3</v>
      </c>
      <c r="M8" s="1">
        <v>8.0983699999999999E-4</v>
      </c>
      <c r="N8" s="1">
        <v>8.6358300000000006E-3</v>
      </c>
      <c r="O8" s="1">
        <v>7.1561899999999998E-3</v>
      </c>
      <c r="P8" s="1">
        <v>1.46576E-2</v>
      </c>
      <c r="Q8" s="1">
        <v>1.2852799999999999E-2</v>
      </c>
      <c r="R8" s="1">
        <v>1.5694E-2</v>
      </c>
      <c r="S8" s="1">
        <v>4.4383900000000004E-3</v>
      </c>
      <c r="T8" s="1">
        <v>7.9986599999999995E-3</v>
      </c>
      <c r="U8" s="1"/>
      <c r="V8" s="291">
        <f t="shared" si="0"/>
        <v>5.8401659444444441E-3</v>
      </c>
      <c r="W8" s="249">
        <f t="shared" si="1"/>
        <v>4.5039294844638842E-3</v>
      </c>
      <c r="X8" s="1"/>
      <c r="Y8" s="1">
        <v>0.19401299999999999</v>
      </c>
      <c r="Z8" s="1">
        <v>0.103396</v>
      </c>
      <c r="AA8" s="1">
        <v>0.12042799999999999</v>
      </c>
      <c r="AB8" s="1"/>
      <c r="AC8" s="291">
        <f t="shared" si="2"/>
        <v>0.13927899999999999</v>
      </c>
      <c r="AD8" s="249">
        <f t="shared" si="3"/>
        <v>4.8159945213839248E-2</v>
      </c>
      <c r="AE8" s="1"/>
      <c r="AF8" s="1">
        <v>1.21539E-2</v>
      </c>
      <c r="AG8" s="1">
        <v>1.6130499999999999E-2</v>
      </c>
      <c r="AH8" s="1">
        <v>1.0409699999999999E-2</v>
      </c>
      <c r="AI8" s="1">
        <v>8.53632E-3</v>
      </c>
      <c r="AJ8" s="1"/>
      <c r="AK8" s="291">
        <f t="shared" si="4"/>
        <v>1.1807605000000001E-2</v>
      </c>
      <c r="AL8" s="249">
        <f t="shared" si="5"/>
        <v>3.2384556683857815E-3</v>
      </c>
      <c r="AM8" s="1"/>
      <c r="AN8" s="1">
        <v>2.2078199999999999E-2</v>
      </c>
      <c r="AO8" s="1">
        <v>2.1524399999999999E-2</v>
      </c>
      <c r="AP8" s="1">
        <v>1.6415699999999998E-2</v>
      </c>
      <c r="AQ8" s="1">
        <v>1.9052199999999998E-2</v>
      </c>
      <c r="AR8" s="1">
        <v>1.35937E-2</v>
      </c>
      <c r="AS8" s="1">
        <v>2.5911099999999999E-2</v>
      </c>
      <c r="AT8" s="1"/>
      <c r="AU8" s="291">
        <f t="shared" si="6"/>
        <v>1.976255E-2</v>
      </c>
      <c r="AV8" s="249">
        <f t="shared" si="7"/>
        <v>4.3825045308590388E-3</v>
      </c>
      <c r="AW8" s="1"/>
      <c r="AX8" s="1">
        <v>-1.49994E-3</v>
      </c>
      <c r="AY8" s="1">
        <v>8.0855000000000007E-3</v>
      </c>
      <c r="AZ8" s="1">
        <v>8.0175999999999999E-4</v>
      </c>
      <c r="BA8" s="1">
        <v>1.2109E-3</v>
      </c>
      <c r="BB8" s="1">
        <v>1.0686999999999999E-3</v>
      </c>
      <c r="BC8" s="1">
        <v>7.4522499999999997E-3</v>
      </c>
      <c r="BD8" s="1"/>
      <c r="BE8" s="4">
        <v>3.2629300000000003E-5</v>
      </c>
      <c r="BF8" s="1">
        <v>1.2578400000000001E-3</v>
      </c>
      <c r="BG8" s="1">
        <v>2.2827099999999999E-3</v>
      </c>
      <c r="BH8" s="1">
        <v>1.8694499999999999E-3</v>
      </c>
      <c r="BI8" s="1"/>
      <c r="BJ8" s="291">
        <f t="shared" si="8"/>
        <v>1.1754131E-3</v>
      </c>
      <c r="BK8" s="249">
        <f t="shared" si="9"/>
        <v>1.1254600300240919E-3</v>
      </c>
      <c r="BL8" s="291">
        <f t="shared" si="10"/>
        <v>4.6608499999999994E-3</v>
      </c>
      <c r="BM8" s="249">
        <f t="shared" si="11"/>
        <v>3.9476357380082575E-3</v>
      </c>
      <c r="BN8" s="291">
        <f t="shared" si="12"/>
        <v>1.0298E-3</v>
      </c>
      <c r="BO8" s="249">
        <f t="shared" si="13"/>
        <v>3.2249726076356069E-4</v>
      </c>
      <c r="BP8" s="291">
        <f t="shared" si="14"/>
        <v>3.2927800000000004E-3</v>
      </c>
      <c r="BQ8" s="249">
        <f t="shared" si="15"/>
        <v>6.7779296246567805E-3</v>
      </c>
      <c r="BR8" s="1"/>
      <c r="BS8" s="1">
        <v>4.4082099999999999E-2</v>
      </c>
      <c r="BT8" s="1">
        <v>3.65814E-2</v>
      </c>
      <c r="BU8" s="1">
        <v>2.33616E-2</v>
      </c>
      <c r="BV8" s="1">
        <v>1.67549E-2</v>
      </c>
      <c r="BW8" s="1">
        <v>2.3024800000000002E-2</v>
      </c>
      <c r="BX8" s="1"/>
      <c r="BY8" s="291">
        <f t="shared" si="16"/>
        <v>2.8760960000000002E-2</v>
      </c>
      <c r="BZ8" s="249">
        <f t="shared" si="17"/>
        <v>1.1203779600786501E-2</v>
      </c>
      <c r="CA8" s="1"/>
      <c r="CB8" s="1">
        <v>7.6392299999999996E-2</v>
      </c>
      <c r="CC8" s="1">
        <v>6.8097299999999999E-2</v>
      </c>
      <c r="CD8" s="1">
        <v>6.2839800000000001E-2</v>
      </c>
      <c r="CE8" s="1">
        <v>8.3163299999999996E-2</v>
      </c>
      <c r="CF8" s="1">
        <v>8.9199100000000003E-2</v>
      </c>
      <c r="CG8" s="1">
        <v>7.17922E-2</v>
      </c>
      <c r="CH8" s="1"/>
      <c r="CI8" s="291">
        <f t="shared" si="18"/>
        <v>7.5247333333333333E-2</v>
      </c>
      <c r="CJ8" s="249">
        <f t="shared" si="19"/>
        <v>9.7532874098258341E-3</v>
      </c>
      <c r="CK8" s="1"/>
      <c r="CL8" s="1">
        <v>2.7625500000000001E-2</v>
      </c>
      <c r="CM8" s="1">
        <v>4.8565200000000003E-2</v>
      </c>
      <c r="CN8" s="1"/>
      <c r="CO8" s="291">
        <f t="shared" si="20"/>
        <v>3.809535E-2</v>
      </c>
      <c r="CP8" s="249">
        <f t="shared" si="21"/>
        <v>1.4806603866011951E-2</v>
      </c>
      <c r="CQ8" s="1"/>
      <c r="CR8" s="1">
        <v>2.1115399999999999E-2</v>
      </c>
      <c r="CS8" s="1">
        <v>1.8765E-2</v>
      </c>
      <c r="CT8" s="1"/>
      <c r="CU8" s="291">
        <f t="shared" si="22"/>
        <v>1.9940199999999998E-2</v>
      </c>
      <c r="CV8" s="249">
        <f t="shared" si="23"/>
        <v>1.6619837785008605E-3</v>
      </c>
      <c r="CW8" s="1"/>
      <c r="CX8" s="1">
        <v>3.3840900000000002E-3</v>
      </c>
      <c r="CY8" s="1">
        <v>6.6877500000000001E-3</v>
      </c>
      <c r="CZ8" s="1"/>
      <c r="DA8" s="291">
        <f t="shared" si="24"/>
        <v>5.0359200000000002E-3</v>
      </c>
      <c r="DB8" s="249">
        <f t="shared" si="25"/>
        <v>2.3360403887347499E-3</v>
      </c>
      <c r="DC8" s="1"/>
      <c r="DD8" s="1">
        <v>2.05241E-2</v>
      </c>
      <c r="DE8" s="1">
        <v>1.6592200000000001E-2</v>
      </c>
      <c r="DF8" s="1"/>
      <c r="DG8" s="291">
        <f t="shared" si="26"/>
        <v>1.8558150000000002E-2</v>
      </c>
      <c r="DH8" s="249">
        <f t="shared" si="27"/>
        <v>2.780273152947385E-3</v>
      </c>
      <c r="DI8" s="1"/>
      <c r="DJ8" s="1">
        <v>1.1147600000000001E-2</v>
      </c>
      <c r="DK8" s="1">
        <v>7.1502800000000002E-3</v>
      </c>
      <c r="DL8" s="1"/>
      <c r="DM8" s="291">
        <f t="shared" si="28"/>
        <v>9.1489400000000012E-3</v>
      </c>
      <c r="DN8" s="249">
        <f t="shared" si="29"/>
        <v>2.8265320785726103E-3</v>
      </c>
      <c r="DO8" s="1"/>
      <c r="DP8" s="1">
        <v>9.8623800000000005E-3</v>
      </c>
      <c r="DQ8" s="1">
        <v>7.4252099999999998E-3</v>
      </c>
      <c r="DR8" s="1"/>
      <c r="DS8" s="291">
        <f t="shared" si="30"/>
        <v>8.6437949999999993E-3</v>
      </c>
      <c r="DT8" s="249">
        <f t="shared" si="31"/>
        <v>1.7233394339044184E-3</v>
      </c>
      <c r="DU8" s="1"/>
      <c r="DV8" s="1">
        <v>3.3978399999999999E-2</v>
      </c>
      <c r="DW8" s="1">
        <v>3.7247700000000002E-2</v>
      </c>
      <c r="DX8" s="1">
        <v>4.5449499999999997E-2</v>
      </c>
      <c r="DY8" s="1">
        <v>1.9950300000000001E-2</v>
      </c>
      <c r="DZ8" s="1">
        <v>2.21884E-2</v>
      </c>
      <c r="EA8" s="1">
        <v>3.2558499999999997E-2</v>
      </c>
      <c r="EB8" s="1">
        <v>3.0271200000000002E-2</v>
      </c>
      <c r="EC8" s="1">
        <v>1.29135E-2</v>
      </c>
      <c r="ED8" s="1"/>
      <c r="EE8" s="291">
        <f t="shared" si="32"/>
        <v>2.9319687499999997E-2</v>
      </c>
      <c r="EF8" s="249">
        <f t="shared" si="33"/>
        <v>1.0446645325576669E-2</v>
      </c>
      <c r="EG8" s="1"/>
      <c r="EH8" s="1">
        <v>2.90926E-2</v>
      </c>
      <c r="EI8" s="1">
        <v>1.5653400000000001E-2</v>
      </c>
      <c r="EJ8" s="1">
        <v>3.5340499999999997E-2</v>
      </c>
      <c r="EK8" s="1">
        <v>2.4326199999999999E-2</v>
      </c>
      <c r="EL8" s="1">
        <v>1.7860899999999999E-2</v>
      </c>
      <c r="EM8" s="1">
        <v>2.70409E-2</v>
      </c>
      <c r="EN8" s="1">
        <v>2.6165600000000001E-2</v>
      </c>
      <c r="EO8" s="1"/>
      <c r="EP8" s="291">
        <f t="shared" si="34"/>
        <v>2.5068585714285715E-2</v>
      </c>
      <c r="EQ8" s="249">
        <f t="shared" si="35"/>
        <v>6.6826388249524443E-3</v>
      </c>
      <c r="ER8" s="1"/>
      <c r="ES8" s="1">
        <v>7.7321100000000004E-3</v>
      </c>
      <c r="ET8" s="1">
        <v>3.0695200000000001E-3</v>
      </c>
      <c r="EU8" s="1">
        <v>4.2624000000000004E-3</v>
      </c>
      <c r="EV8" s="1">
        <v>4.7350300000000003E-3</v>
      </c>
      <c r="EW8" s="1">
        <v>1.0735099999999999E-2</v>
      </c>
      <c r="EX8" s="1">
        <v>3.6666300000000001E-3</v>
      </c>
      <c r="EY8" s="1">
        <v>4.64147E-3</v>
      </c>
      <c r="EZ8" s="1">
        <v>8.4767899999999997E-3</v>
      </c>
      <c r="FA8" s="1">
        <v>8.3333899999999995E-3</v>
      </c>
      <c r="FB8" s="1"/>
      <c r="FC8" s="1">
        <v>4.50315E-3</v>
      </c>
      <c r="FD8" s="1">
        <v>1.76436E-3</v>
      </c>
      <c r="FE8" s="1"/>
      <c r="FF8" s="291">
        <f t="shared" si="36"/>
        <v>5.6290863636363634E-3</v>
      </c>
      <c r="FG8" s="249">
        <f t="shared" si="37"/>
        <v>2.7598146643833636E-3</v>
      </c>
      <c r="FH8" s="249"/>
      <c r="FI8" s="1">
        <v>2.5229700000000001E-2</v>
      </c>
      <c r="FJ8" s="1">
        <v>2.97726E-2</v>
      </c>
      <c r="FK8" s="1"/>
      <c r="FL8" s="291">
        <f t="shared" si="38"/>
        <v>2.7501150000000002E-2</v>
      </c>
      <c r="FM8" s="249">
        <f t="shared" si="39"/>
        <v>3.2123153962523663E-3</v>
      </c>
      <c r="FN8" s="249"/>
      <c r="FO8" s="252"/>
      <c r="FP8" s="1"/>
      <c r="FQ8" s="1"/>
      <c r="FR8" s="1">
        <v>3.8688899999999998E-3</v>
      </c>
      <c r="FS8" s="1"/>
      <c r="FT8" s="291">
        <f t="shared" si="40"/>
        <v>3.8688899999999998E-3</v>
      </c>
      <c r="FU8" s="249" t="e">
        <f t="shared" si="41"/>
        <v>#DIV/0!</v>
      </c>
      <c r="FV8" s="1"/>
      <c r="FW8" s="1">
        <v>1.72906E-2</v>
      </c>
      <c r="FX8" s="1">
        <v>9.8876999999999993E-3</v>
      </c>
      <c r="FY8" s="1">
        <v>5.7765799999999999E-3</v>
      </c>
      <c r="FZ8" s="1">
        <v>2.9970700000000001E-3</v>
      </c>
      <c r="GA8" s="1"/>
      <c r="GB8" s="291">
        <f t="shared" si="42"/>
        <v>8.9879874999999991E-3</v>
      </c>
      <c r="GC8" s="249">
        <f t="shared" si="43"/>
        <v>6.2168343372565179E-3</v>
      </c>
      <c r="GD8" s="1"/>
      <c r="GE8" s="1">
        <v>1.4487399999999999E-2</v>
      </c>
      <c r="GF8" s="1">
        <v>1.0942500000000001E-2</v>
      </c>
      <c r="GG8" s="1">
        <v>1.01133E-2</v>
      </c>
      <c r="GH8" s="1">
        <v>7.2512800000000001E-4</v>
      </c>
      <c r="GI8" s="1">
        <v>2.0824400000000001E-3</v>
      </c>
      <c r="GJ8" s="1">
        <v>6.6218500000000003E-3</v>
      </c>
      <c r="GK8" s="1"/>
      <c r="GL8" s="291">
        <f t="shared" si="44"/>
        <v>7.4954363333333317E-3</v>
      </c>
      <c r="GM8" s="249">
        <f t="shared" si="45"/>
        <v>5.3576817996249734E-3</v>
      </c>
      <c r="GN8" s="1"/>
      <c r="GO8" s="1">
        <v>1.0578000000000001E-2</v>
      </c>
      <c r="GP8" s="1">
        <v>5.90888E-3</v>
      </c>
      <c r="GQ8" s="1">
        <v>1.4552000000000001E-2</v>
      </c>
      <c r="GR8" s="1">
        <v>2.9748600000000002E-3</v>
      </c>
      <c r="GS8" s="1">
        <v>4.1031899999999996E-3</v>
      </c>
      <c r="GT8" s="1">
        <v>4.9437099999999996E-3</v>
      </c>
      <c r="GU8" s="1">
        <v>6.7612599999999998E-3</v>
      </c>
      <c r="GW8" s="294">
        <f t="shared" si="46"/>
        <v>7.1174142857142863E-3</v>
      </c>
      <c r="GX8" s="297">
        <f t="shared" si="47"/>
        <v>4.0785498566764181E-3</v>
      </c>
    </row>
    <row r="9" spans="1:206" ht="13.5" x14ac:dyDescent="0.25">
      <c r="A9" s="1"/>
      <c r="B9" s="1" t="s">
        <v>261</v>
      </c>
      <c r="C9" s="1">
        <v>3.2058E-3</v>
      </c>
      <c r="D9" s="1">
        <v>3.3958E-3</v>
      </c>
      <c r="E9" s="1">
        <v>3.4075899999999998E-3</v>
      </c>
      <c r="F9" s="1">
        <v>3.5849499999999999E-3</v>
      </c>
      <c r="G9" s="1">
        <v>2.80839E-3</v>
      </c>
      <c r="H9" s="1">
        <v>2.8872699999999999E-3</v>
      </c>
      <c r="I9" s="1">
        <v>2.78087E-3</v>
      </c>
      <c r="J9" s="1">
        <v>1.9355399999999999E-3</v>
      </c>
      <c r="K9" s="1">
        <v>1.5168099999999999E-3</v>
      </c>
      <c r="L9" s="1">
        <v>2.1517799999999998E-3</v>
      </c>
      <c r="M9" s="1">
        <v>2.7426600000000001E-3</v>
      </c>
      <c r="N9" s="1">
        <v>2.87134E-3</v>
      </c>
      <c r="O9" s="1">
        <v>3.0189100000000001E-3</v>
      </c>
      <c r="P9" s="1">
        <v>4.5248299999999997E-3</v>
      </c>
      <c r="Q9" s="1">
        <v>2.2899399999999999E-3</v>
      </c>
      <c r="R9" s="1">
        <v>4.0553999999999998E-3</v>
      </c>
      <c r="S9" s="1">
        <v>2.9782900000000002E-3</v>
      </c>
      <c r="T9" s="1">
        <v>3.0559799999999998E-3</v>
      </c>
      <c r="U9" s="1"/>
      <c r="V9" s="291">
        <f t="shared" si="0"/>
        <v>2.9562305555555553E-3</v>
      </c>
      <c r="W9" s="249">
        <f t="shared" si="1"/>
        <v>7.2162275088427663E-4</v>
      </c>
      <c r="X9" s="1"/>
      <c r="Y9" s="1">
        <v>5.3708499999999999E-3</v>
      </c>
      <c r="Z9" s="1">
        <v>1.01925E-2</v>
      </c>
      <c r="AA9" s="1">
        <v>1.0678200000000001E-2</v>
      </c>
      <c r="AB9" s="1"/>
      <c r="AC9" s="291">
        <f t="shared" si="2"/>
        <v>8.7471833333333335E-3</v>
      </c>
      <c r="AD9" s="249">
        <f t="shared" si="3"/>
        <v>2.9340579758814129E-3</v>
      </c>
      <c r="AE9" s="1"/>
      <c r="AF9" s="1">
        <v>1.6463499999999999E-2</v>
      </c>
      <c r="AG9" s="1">
        <v>1.12896E-2</v>
      </c>
      <c r="AH9" s="1">
        <v>2.0564700000000002E-2</v>
      </c>
      <c r="AI9" s="1">
        <v>1.7511700000000002E-2</v>
      </c>
      <c r="AJ9" s="1"/>
      <c r="AK9" s="291">
        <f t="shared" si="4"/>
        <v>1.6457375E-2</v>
      </c>
      <c r="AL9" s="249">
        <f t="shared" si="5"/>
        <v>3.8595187881176763E-3</v>
      </c>
      <c r="AM9" s="1"/>
      <c r="AN9" s="1">
        <v>1.95759E-2</v>
      </c>
      <c r="AO9" s="1">
        <v>2.00749E-2</v>
      </c>
      <c r="AP9" s="1">
        <v>1.70692E-2</v>
      </c>
      <c r="AQ9" s="1">
        <v>9.2272099999999996E-3</v>
      </c>
      <c r="AR9" s="1">
        <v>9.8114099999999996E-3</v>
      </c>
      <c r="AS9" s="1">
        <v>8.8524899999999993E-3</v>
      </c>
      <c r="AT9" s="1"/>
      <c r="AU9" s="291">
        <f t="shared" si="6"/>
        <v>1.4101851666666667E-2</v>
      </c>
      <c r="AV9" s="249">
        <f t="shared" si="7"/>
        <v>5.3697949059583888E-3</v>
      </c>
      <c r="AW9" s="1"/>
      <c r="AX9" s="1">
        <v>-1.9080400000000001E-4</v>
      </c>
      <c r="AY9" s="1">
        <v>3.6812100000000001E-4</v>
      </c>
      <c r="AZ9" s="1">
        <v>1.1132E-2</v>
      </c>
      <c r="BA9" s="1">
        <v>2.1263499999999999E-3</v>
      </c>
      <c r="BB9" s="1">
        <v>9.8045000000000007E-3</v>
      </c>
      <c r="BC9" s="1">
        <v>9.0336400000000008E-3</v>
      </c>
      <c r="BD9" s="1">
        <v>3.4344399999999997E-2</v>
      </c>
      <c r="BE9" s="1">
        <v>3.7830000000000003E-2</v>
      </c>
      <c r="BF9" s="1">
        <v>1.46607E-2</v>
      </c>
      <c r="BG9" s="1">
        <v>3.5065500000000002E-3</v>
      </c>
      <c r="BH9" s="1">
        <v>1.5526999999999999E-2</v>
      </c>
      <c r="BI9" s="1"/>
      <c r="BJ9" s="291">
        <f t="shared" si="8"/>
        <v>1.4487633333333333E-2</v>
      </c>
      <c r="BK9" s="249">
        <f t="shared" si="9"/>
        <v>2.0226858362356558E-2</v>
      </c>
      <c r="BL9" s="291">
        <f t="shared" si="10"/>
        <v>1.2280320000000001E-2</v>
      </c>
      <c r="BM9" s="249">
        <f t="shared" si="11"/>
        <v>4.5914988886854762E-3</v>
      </c>
      <c r="BN9" s="291">
        <f t="shared" si="12"/>
        <v>2.00457E-2</v>
      </c>
      <c r="BO9" s="249">
        <f t="shared" si="13"/>
        <v>1.250809926367711E-2</v>
      </c>
      <c r="BP9" s="291">
        <f t="shared" si="14"/>
        <v>8.8658499999999998E-5</v>
      </c>
      <c r="BQ9" s="249">
        <f t="shared" si="15"/>
        <v>3.9521965767469111E-4</v>
      </c>
      <c r="BR9" s="1"/>
      <c r="BS9" s="1">
        <v>8.2157299999999992E-3</v>
      </c>
      <c r="BT9" s="1">
        <v>4.27853E-3</v>
      </c>
      <c r="BU9" s="1">
        <v>4.1282200000000002E-3</v>
      </c>
      <c r="BV9" s="1">
        <v>1.1440000000000001E-2</v>
      </c>
      <c r="BW9" s="1">
        <v>9.3753199999999995E-3</v>
      </c>
      <c r="BX9" s="1"/>
      <c r="BY9" s="291">
        <f t="shared" si="16"/>
        <v>7.4875599999999999E-3</v>
      </c>
      <c r="BZ9" s="249">
        <f t="shared" si="17"/>
        <v>3.2132028451608832E-3</v>
      </c>
      <c r="CA9" s="1"/>
      <c r="CB9" s="1">
        <v>6.5046399999999999E-3</v>
      </c>
      <c r="CC9" s="1">
        <v>1.32818E-2</v>
      </c>
      <c r="CD9" s="1">
        <v>1.18347E-2</v>
      </c>
      <c r="CE9" s="1">
        <v>7.0416799999999998E-3</v>
      </c>
      <c r="CF9" s="1">
        <v>8.8769599999999997E-3</v>
      </c>
      <c r="CG9" s="1">
        <v>9.6797500000000009E-3</v>
      </c>
      <c r="CH9" s="1"/>
      <c r="CI9" s="291">
        <f t="shared" si="18"/>
        <v>9.5365883333333335E-3</v>
      </c>
      <c r="CJ9" s="249">
        <f t="shared" si="19"/>
        <v>2.6525765115933352E-3</v>
      </c>
      <c r="CK9" s="1"/>
      <c r="CL9" s="1">
        <v>5.9205400000000002E-3</v>
      </c>
      <c r="CM9" s="1">
        <v>4.6577199999999997E-3</v>
      </c>
      <c r="CN9" s="1"/>
      <c r="CO9" s="291">
        <f t="shared" si="20"/>
        <v>5.2891299999999995E-3</v>
      </c>
      <c r="CP9" s="249">
        <f t="shared" si="21"/>
        <v>8.9294858541799627E-4</v>
      </c>
      <c r="CQ9" s="1"/>
      <c r="CR9" s="1">
        <v>1.3946500000000001E-2</v>
      </c>
      <c r="CS9" s="1">
        <v>1.59118E-2</v>
      </c>
      <c r="CT9" s="1"/>
      <c r="CU9" s="291">
        <f t="shared" si="22"/>
        <v>1.492915E-2</v>
      </c>
      <c r="CV9" s="249">
        <f t="shared" si="23"/>
        <v>1.3896769570659216E-3</v>
      </c>
      <c r="CW9" s="1"/>
      <c r="CX9" s="1">
        <v>3.35762E-3</v>
      </c>
      <c r="CY9" s="1">
        <v>2.93298E-3</v>
      </c>
      <c r="CZ9" s="1"/>
      <c r="DA9" s="291">
        <f t="shared" si="24"/>
        <v>3.1453000000000002E-3</v>
      </c>
      <c r="DB9" s="249">
        <f t="shared" si="25"/>
        <v>3.0026582356305556E-4</v>
      </c>
      <c r="DC9" s="1"/>
      <c r="DD9" s="1">
        <v>5.5883099999999998E-4</v>
      </c>
      <c r="DE9" s="1">
        <v>5.5033199999999995E-4</v>
      </c>
      <c r="DF9" s="1"/>
      <c r="DG9" s="291">
        <f t="shared" si="26"/>
        <v>5.5458149999999991E-4</v>
      </c>
      <c r="DH9" s="249">
        <f t="shared" si="27"/>
        <v>6.0097005333044875E-6</v>
      </c>
      <c r="DI9" s="1"/>
      <c r="DJ9" s="1">
        <v>7.5831900000000003E-4</v>
      </c>
      <c r="DK9" s="1">
        <v>8.41809E-4</v>
      </c>
      <c r="DL9" s="1"/>
      <c r="DM9" s="291">
        <f t="shared" si="28"/>
        <v>8.0006400000000007E-4</v>
      </c>
      <c r="DN9" s="249">
        <f t="shared" si="29"/>
        <v>5.9036345161264833E-5</v>
      </c>
      <c r="DO9" s="1"/>
      <c r="DP9" s="1">
        <v>7.3839700000000001E-4</v>
      </c>
      <c r="DQ9" s="1">
        <v>4.64957E-4</v>
      </c>
      <c r="DR9" s="1"/>
      <c r="DS9" s="291">
        <f t="shared" si="30"/>
        <v>6.0167700000000001E-4</v>
      </c>
      <c r="DT9" s="249">
        <f t="shared" si="31"/>
        <v>1.9335127824764956E-4</v>
      </c>
      <c r="DU9" s="1"/>
      <c r="DV9" s="1">
        <v>1.66147E-2</v>
      </c>
      <c r="DW9" s="1">
        <v>1.49404E-2</v>
      </c>
      <c r="DX9" s="1">
        <v>9.7971399999999993E-3</v>
      </c>
      <c r="DY9" s="1">
        <v>1.7477800000000002E-2</v>
      </c>
      <c r="DZ9" s="1">
        <v>1.07733E-2</v>
      </c>
      <c r="EA9" s="1">
        <v>1.2436300000000001E-2</v>
      </c>
      <c r="EB9" s="1">
        <v>1.23905E-2</v>
      </c>
      <c r="EC9" s="1">
        <v>1.00935E-2</v>
      </c>
      <c r="ED9" s="1"/>
      <c r="EE9" s="291">
        <f t="shared" si="32"/>
        <v>1.3065455E-2</v>
      </c>
      <c r="EF9" s="249">
        <f t="shared" si="33"/>
        <v>2.9568593737612893E-3</v>
      </c>
      <c r="EG9" s="1"/>
      <c r="EH9" s="1">
        <v>4.8217199999999998E-3</v>
      </c>
      <c r="EI9" s="1">
        <v>8.8935899999999998E-3</v>
      </c>
      <c r="EJ9" s="1">
        <v>1.8439000000000001E-3</v>
      </c>
      <c r="EK9" s="1">
        <v>2.8238400000000002E-3</v>
      </c>
      <c r="EL9" s="1">
        <v>3.0694400000000001E-3</v>
      </c>
      <c r="EM9" s="1">
        <v>4.9085700000000001E-3</v>
      </c>
      <c r="EN9" s="1">
        <v>7.1162999999999999E-3</v>
      </c>
      <c r="EO9" s="1"/>
      <c r="EP9" s="291">
        <f t="shared" si="34"/>
        <v>4.7824800000000004E-3</v>
      </c>
      <c r="EQ9" s="249">
        <f t="shared" si="35"/>
        <v>2.5090306494009434E-3</v>
      </c>
      <c r="ER9" s="1"/>
      <c r="ES9" s="1">
        <v>5.0401700000000001E-3</v>
      </c>
      <c r="ET9" s="1">
        <v>5.18828E-3</v>
      </c>
      <c r="EU9" s="1">
        <v>4.1429400000000003E-3</v>
      </c>
      <c r="EV9" s="1">
        <v>5.41932E-3</v>
      </c>
      <c r="EW9" s="1">
        <v>3.6749E-3</v>
      </c>
      <c r="EX9" s="1">
        <v>4.2450999999999999E-3</v>
      </c>
      <c r="EY9" s="1">
        <v>3.5755399999999999E-3</v>
      </c>
      <c r="EZ9" s="1">
        <v>3.8293400000000001E-3</v>
      </c>
      <c r="FA9" s="1">
        <v>4.3512500000000001E-3</v>
      </c>
      <c r="FB9" s="1">
        <v>4.4097700000000004E-3</v>
      </c>
      <c r="FC9" s="1">
        <v>5.1520400000000001E-3</v>
      </c>
      <c r="FD9" s="1">
        <v>7.5299900000000003E-3</v>
      </c>
      <c r="FE9" s="1"/>
      <c r="FF9" s="291">
        <f t="shared" si="36"/>
        <v>4.7132200000000006E-3</v>
      </c>
      <c r="FG9" s="249">
        <f t="shared" si="37"/>
        <v>1.0820451846051868E-3</v>
      </c>
      <c r="FH9" s="249"/>
      <c r="FI9" s="1">
        <v>1.3355199999999999E-2</v>
      </c>
      <c r="FJ9" s="1">
        <v>1.13588E-2</v>
      </c>
      <c r="FK9" s="1"/>
      <c r="FL9" s="291">
        <f t="shared" si="38"/>
        <v>1.2357E-2</v>
      </c>
      <c r="FM9" s="249">
        <f t="shared" si="39"/>
        <v>1.4116679779608227E-3</v>
      </c>
      <c r="FN9" s="249"/>
      <c r="FO9" s="252">
        <v>1.8954100000000002E-2</v>
      </c>
      <c r="FP9" s="1"/>
      <c r="FQ9" s="1">
        <v>1.1882200000000001E-2</v>
      </c>
      <c r="FR9" s="1">
        <v>1.02665E-2</v>
      </c>
      <c r="FS9" s="1"/>
      <c r="FT9" s="291">
        <f t="shared" si="40"/>
        <v>1.107435E-2</v>
      </c>
      <c r="FU9" s="249">
        <f t="shared" si="41"/>
        <v>1.1424724263631057E-3</v>
      </c>
      <c r="FV9" s="1"/>
      <c r="FW9" s="1">
        <v>4.6929099999999998E-3</v>
      </c>
      <c r="FX9" s="1">
        <v>4.58333E-3</v>
      </c>
      <c r="FY9" s="1">
        <v>4.3349399999999998E-3</v>
      </c>
      <c r="FZ9" s="1">
        <v>7.2236100000000001E-3</v>
      </c>
      <c r="GA9" s="1"/>
      <c r="GB9" s="291">
        <f t="shared" si="42"/>
        <v>5.2086974999999997E-3</v>
      </c>
      <c r="GC9" s="249">
        <f t="shared" si="43"/>
        <v>1.3515973027835128E-3</v>
      </c>
      <c r="GD9" s="1"/>
      <c r="GE9" s="1">
        <v>1.8524500000000001E-3</v>
      </c>
      <c r="GF9" s="1">
        <v>1.8504400000000001E-3</v>
      </c>
      <c r="GG9" s="1">
        <v>3.3357E-3</v>
      </c>
      <c r="GH9" s="1">
        <v>6.3918100000000004E-3</v>
      </c>
      <c r="GI9" s="1">
        <v>4.7199900000000003E-3</v>
      </c>
      <c r="GJ9" s="1">
        <v>4.2242E-3</v>
      </c>
      <c r="GK9" s="1"/>
      <c r="GL9" s="291">
        <f t="shared" si="44"/>
        <v>3.7290983333333337E-3</v>
      </c>
      <c r="GM9" s="249">
        <f t="shared" si="45"/>
        <v>1.7619848878059844E-3</v>
      </c>
      <c r="GN9" s="1"/>
      <c r="GO9" s="1">
        <v>2.5404799999999999E-3</v>
      </c>
      <c r="GP9" s="1">
        <v>3.2385199999999999E-3</v>
      </c>
      <c r="GQ9" s="1">
        <v>2.4333100000000002E-3</v>
      </c>
      <c r="GR9" s="1">
        <v>5.4799699999999998E-3</v>
      </c>
      <c r="GS9" s="1">
        <v>3.0781599999999999E-3</v>
      </c>
      <c r="GT9" s="1">
        <v>3.1509900000000002E-3</v>
      </c>
      <c r="GU9" s="1">
        <v>3.2054700000000002E-3</v>
      </c>
      <c r="GW9" s="294">
        <f t="shared" si="46"/>
        <v>3.3038428571428571E-3</v>
      </c>
      <c r="GX9" s="297">
        <f t="shared" si="47"/>
        <v>1.013600898738655E-3</v>
      </c>
    </row>
    <row r="10" spans="1:206" x14ac:dyDescent="0.2">
      <c r="A10" s="263">
        <v>28.018174999999999</v>
      </c>
      <c r="B10" s="264" t="s">
        <v>51</v>
      </c>
      <c r="C10" s="1">
        <v>3.8610200000000002E-3</v>
      </c>
      <c r="D10" s="1">
        <v>4.50053E-3</v>
      </c>
      <c r="E10" s="1">
        <v>3.4052700000000002E-3</v>
      </c>
      <c r="F10" s="1"/>
      <c r="G10" s="1"/>
      <c r="H10" s="1"/>
      <c r="I10" s="1"/>
      <c r="J10" s="1"/>
      <c r="K10" s="1"/>
      <c r="L10" s="1"/>
      <c r="M10" s="1"/>
      <c r="N10" s="1">
        <v>5.0004999999999997E-3</v>
      </c>
      <c r="O10" s="1"/>
      <c r="P10" s="1">
        <v>5.2780400000000003E-3</v>
      </c>
      <c r="Q10" s="1">
        <v>5.4976499999999998E-3</v>
      </c>
      <c r="R10" s="1">
        <v>5.8208000000000001E-3</v>
      </c>
      <c r="S10" s="1">
        <v>5.8470299999999996E-3</v>
      </c>
      <c r="T10" s="1"/>
      <c r="U10" s="1"/>
      <c r="V10" s="291">
        <f t="shared" si="0"/>
        <v>4.9013549999999996E-3</v>
      </c>
      <c r="W10" s="249">
        <f t="shared" si="1"/>
        <v>9.0460704025876006E-4</v>
      </c>
      <c r="X10" s="1"/>
      <c r="Y10" s="1">
        <v>1.9737399999999999E-2</v>
      </c>
      <c r="Z10" s="1">
        <v>1.16408E-2</v>
      </c>
      <c r="AA10" s="1">
        <v>1.02346E-2</v>
      </c>
      <c r="AB10" s="1"/>
      <c r="AC10" s="291">
        <f t="shared" si="2"/>
        <v>1.387093333333333E-2</v>
      </c>
      <c r="AD10" s="249">
        <f t="shared" si="3"/>
        <v>5.1289300027718655E-3</v>
      </c>
      <c r="AE10" s="1"/>
      <c r="AF10" s="1">
        <v>5.7198099999999997E-3</v>
      </c>
      <c r="AG10" s="1">
        <v>3.7988000000000002E-3</v>
      </c>
      <c r="AH10" s="1">
        <v>5.3446199999999996E-3</v>
      </c>
      <c r="AI10" s="1">
        <v>5.7369200000000004E-3</v>
      </c>
      <c r="AJ10" s="1"/>
      <c r="AK10" s="291">
        <f t="shared" si="4"/>
        <v>5.1500375000000003E-3</v>
      </c>
      <c r="AL10" s="249">
        <f t="shared" si="5"/>
        <v>9.1883565836969254E-4</v>
      </c>
      <c r="AM10" s="1"/>
      <c r="AN10" s="1">
        <v>5.9712599999999999E-3</v>
      </c>
      <c r="AO10" s="1">
        <v>6.0396900000000003E-3</v>
      </c>
      <c r="AP10" s="1">
        <v>4.7201600000000002E-3</v>
      </c>
      <c r="AQ10" s="1">
        <v>3.0791299999999998E-3</v>
      </c>
      <c r="AR10" s="1">
        <v>2.2000800000000001E-3</v>
      </c>
      <c r="AS10" s="1">
        <v>2.6628200000000002E-3</v>
      </c>
      <c r="AT10" s="1"/>
      <c r="AU10" s="291">
        <f t="shared" si="6"/>
        <v>4.1121899999999999E-3</v>
      </c>
      <c r="AV10" s="249">
        <f t="shared" si="7"/>
        <v>1.6949971119975397E-3</v>
      </c>
      <c r="AW10" s="1"/>
      <c r="AX10" s="1"/>
      <c r="AY10" s="1"/>
      <c r="AZ10" s="1"/>
      <c r="BA10" s="1"/>
      <c r="BB10" s="1"/>
      <c r="BC10" s="1"/>
      <c r="BD10" s="1">
        <v>1.8756999999999999E-3</v>
      </c>
      <c r="BE10" s="1">
        <v>1.2477600000000001E-3</v>
      </c>
      <c r="BF10" s="1">
        <v>2.01308E-3</v>
      </c>
      <c r="BG10" s="1"/>
      <c r="BH10" s="1"/>
      <c r="BI10" s="1"/>
      <c r="BJ10" s="291">
        <f t="shared" si="8"/>
        <v>1.2477600000000001E-3</v>
      </c>
      <c r="BK10" s="249"/>
      <c r="BL10" s="291"/>
      <c r="BM10" s="249"/>
      <c r="BN10" s="291">
        <f t="shared" si="12"/>
        <v>1.9443899999999998E-3</v>
      </c>
      <c r="BO10" s="249">
        <f t="shared" si="13"/>
        <v>9.7142329599407974E-5</v>
      </c>
      <c r="BP10" s="291"/>
      <c r="BQ10" s="249"/>
      <c r="BR10" s="1"/>
      <c r="BS10" s="1">
        <v>1.2214900000000001E-2</v>
      </c>
      <c r="BT10" s="1">
        <v>6.8848900000000003E-3</v>
      </c>
      <c r="BU10" s="1">
        <v>7.29738E-3</v>
      </c>
      <c r="BV10" s="1">
        <v>1.04714E-2</v>
      </c>
      <c r="BW10" s="1">
        <v>8.1579200000000008E-3</v>
      </c>
      <c r="BX10" s="1"/>
      <c r="BY10" s="291">
        <f t="shared" si="16"/>
        <v>9.0052980000000001E-3</v>
      </c>
      <c r="BZ10" s="249">
        <f t="shared" si="17"/>
        <v>2.2683784697929052E-3</v>
      </c>
      <c r="CA10" s="1"/>
      <c r="CB10" s="1">
        <v>1.32596E-2</v>
      </c>
      <c r="CC10" s="1">
        <v>1.01818E-2</v>
      </c>
      <c r="CD10" s="1">
        <v>1.34311E-2</v>
      </c>
      <c r="CE10" s="1">
        <v>8.2514400000000005E-3</v>
      </c>
      <c r="CF10" s="1">
        <v>1.03114E-2</v>
      </c>
      <c r="CG10" s="1">
        <v>9.1886299999999997E-3</v>
      </c>
      <c r="CH10" s="1"/>
      <c r="CI10" s="291">
        <f t="shared" si="18"/>
        <v>1.0770661666666667E-2</v>
      </c>
      <c r="CJ10" s="249">
        <f t="shared" si="19"/>
        <v>2.1297759268844845E-3</v>
      </c>
      <c r="CK10" s="1"/>
      <c r="CL10" s="1">
        <v>2.2975700000000001E-3</v>
      </c>
      <c r="CM10" s="1">
        <v>2.9457799999999998E-3</v>
      </c>
      <c r="CN10" s="1"/>
      <c r="CO10" s="291">
        <f t="shared" si="20"/>
        <v>2.621675E-3</v>
      </c>
      <c r="CP10" s="249">
        <f t="shared" si="21"/>
        <v>4.5835368663293182E-4</v>
      </c>
      <c r="CQ10" s="1"/>
      <c r="CR10" s="1">
        <v>2.97014E-3</v>
      </c>
      <c r="CS10" s="1"/>
      <c r="CT10" s="1"/>
      <c r="CU10" s="291">
        <f t="shared" si="22"/>
        <v>2.97014E-3</v>
      </c>
      <c r="CV10" s="249"/>
      <c r="CW10" s="1"/>
      <c r="CX10" s="1"/>
      <c r="CY10" s="1"/>
      <c r="CZ10" s="1"/>
      <c r="DA10" s="291"/>
      <c r="DB10" s="249"/>
      <c r="DC10" s="1"/>
      <c r="DD10" s="1">
        <v>1.1720599999999999E-2</v>
      </c>
      <c r="DE10" s="1">
        <v>7.0633500000000004E-3</v>
      </c>
      <c r="DF10" s="1"/>
      <c r="DG10" s="291">
        <f t="shared" si="26"/>
        <v>9.3919750000000003E-3</v>
      </c>
      <c r="DH10" s="249">
        <f t="shared" si="27"/>
        <v>3.2931730566810482E-3</v>
      </c>
      <c r="DI10" s="1"/>
      <c r="DJ10" s="1">
        <v>1.36274E-2</v>
      </c>
      <c r="DK10" s="1">
        <v>2.16171E-2</v>
      </c>
      <c r="DL10" s="1"/>
      <c r="DM10" s="291">
        <f t="shared" si="28"/>
        <v>1.7622249999999999E-2</v>
      </c>
      <c r="DN10" s="249">
        <f t="shared" si="29"/>
        <v>5.6495710496461717E-3</v>
      </c>
      <c r="DO10" s="1"/>
      <c r="DP10" s="1">
        <v>2.2623299999999999E-2</v>
      </c>
      <c r="DQ10" s="1">
        <v>1.08839E-2</v>
      </c>
      <c r="DR10" s="1"/>
      <c r="DS10" s="291">
        <f t="shared" si="30"/>
        <v>1.67536E-2</v>
      </c>
      <c r="DT10" s="249">
        <f t="shared" si="31"/>
        <v>8.30100934706135E-3</v>
      </c>
      <c r="DU10" s="1"/>
      <c r="DV10" s="1">
        <v>8.4588400000000005E-3</v>
      </c>
      <c r="DW10" s="1">
        <v>7.8305000000000007E-3</v>
      </c>
      <c r="DX10" s="1">
        <v>6.1767799999999998E-3</v>
      </c>
      <c r="DY10" s="1">
        <v>5.5858699999999997E-3</v>
      </c>
      <c r="DZ10" s="1">
        <v>9.3000700000000006E-3</v>
      </c>
      <c r="EA10" s="1">
        <v>6.6344000000000004E-3</v>
      </c>
      <c r="EB10" s="1">
        <v>5.7696400000000004E-3</v>
      </c>
      <c r="EC10" s="1">
        <v>4.8287099999999999E-3</v>
      </c>
      <c r="ED10" s="1"/>
      <c r="EE10" s="291">
        <f t="shared" si="32"/>
        <v>6.8231012499999997E-3</v>
      </c>
      <c r="EF10" s="249">
        <f t="shared" si="33"/>
        <v>1.5536742275507301E-3</v>
      </c>
      <c r="EG10" s="1"/>
      <c r="EH10" s="1">
        <v>5.9737899999999997E-3</v>
      </c>
      <c r="EI10" s="1">
        <v>5.4015799999999996E-3</v>
      </c>
      <c r="EJ10" s="1">
        <v>6.2807200000000001E-3</v>
      </c>
      <c r="EK10" s="1">
        <v>6.5492299999999996E-3</v>
      </c>
      <c r="EL10" s="1">
        <v>6.3789099999999998E-3</v>
      </c>
      <c r="EM10" s="1">
        <v>6.43656E-3</v>
      </c>
      <c r="EN10" s="1">
        <v>7.8335899999999997E-3</v>
      </c>
      <c r="EO10" s="1"/>
      <c r="EP10" s="291">
        <f t="shared" si="34"/>
        <v>6.4077685714285714E-3</v>
      </c>
      <c r="EQ10" s="249">
        <f t="shared" si="35"/>
        <v>7.3841429503652338E-4</v>
      </c>
      <c r="ER10" s="1"/>
      <c r="ES10" s="1">
        <v>6.5928100000000002E-3</v>
      </c>
      <c r="ET10" s="1">
        <v>6.23443E-3</v>
      </c>
      <c r="EU10" s="1">
        <v>7.2830799999999999E-3</v>
      </c>
      <c r="EV10" s="1">
        <v>6.2261E-3</v>
      </c>
      <c r="EW10" s="1">
        <v>5.1245199999999996E-3</v>
      </c>
      <c r="EX10" s="1">
        <v>4.8850200000000003E-3</v>
      </c>
      <c r="EY10" s="1">
        <v>5.3548099999999998E-3</v>
      </c>
      <c r="EZ10" s="1">
        <v>4.8845800000000003E-3</v>
      </c>
      <c r="FA10" s="1">
        <v>5.7995099999999999E-3</v>
      </c>
      <c r="FB10" s="1">
        <v>6.9299899999999996E-3</v>
      </c>
      <c r="FC10" s="1">
        <v>7.48579E-3</v>
      </c>
      <c r="FD10" s="1">
        <v>6.8089300000000004E-3</v>
      </c>
      <c r="FE10" s="1"/>
      <c r="FF10" s="291">
        <f t="shared" si="36"/>
        <v>6.1341308333333336E-3</v>
      </c>
      <c r="FG10" s="249">
        <f t="shared" si="37"/>
        <v>9.2072098747230128E-4</v>
      </c>
      <c r="FH10" s="249"/>
      <c r="FI10" s="1">
        <v>7.2489900000000003E-3</v>
      </c>
      <c r="FJ10" s="1">
        <v>6.2562299999999998E-3</v>
      </c>
      <c r="FK10" s="1"/>
      <c r="FL10" s="291">
        <f t="shared" si="38"/>
        <v>6.75261E-3</v>
      </c>
      <c r="FM10" s="249">
        <f t="shared" si="39"/>
        <v>7.0198732809075731E-4</v>
      </c>
      <c r="FN10" s="249"/>
      <c r="FO10" s="252">
        <v>4.9778899999999996E-3</v>
      </c>
      <c r="FP10" s="1"/>
      <c r="FQ10" s="1">
        <v>2.8090799999999998E-3</v>
      </c>
      <c r="FR10" s="1">
        <v>3.19547E-4</v>
      </c>
      <c r="FS10" s="1"/>
      <c r="FT10" s="291">
        <f t="shared" si="40"/>
        <v>1.5643134999999999E-3</v>
      </c>
      <c r="FU10" s="249">
        <f t="shared" si="41"/>
        <v>1.7603656662876889E-3</v>
      </c>
      <c r="FV10" s="1"/>
      <c r="FW10" s="1">
        <v>2.3530700000000001E-3</v>
      </c>
      <c r="FX10" s="1">
        <v>2.85134E-3</v>
      </c>
      <c r="FY10" s="1">
        <v>2.62123E-3</v>
      </c>
      <c r="FZ10" s="1">
        <v>2.7756299999999999E-3</v>
      </c>
      <c r="GA10" s="1"/>
      <c r="GB10" s="291">
        <f t="shared" si="42"/>
        <v>2.6503174999999999E-3</v>
      </c>
      <c r="GC10" s="249">
        <f t="shared" si="43"/>
        <v>2.2008742738208976E-4</v>
      </c>
      <c r="GD10" s="1"/>
      <c r="GE10" s="1">
        <v>2.69952E-3</v>
      </c>
      <c r="GF10" s="1">
        <v>2.4635899999999999E-3</v>
      </c>
      <c r="GG10" s="1">
        <v>3.1476999999999998E-3</v>
      </c>
      <c r="GH10" s="1"/>
      <c r="GI10" s="1">
        <v>1.75669E-3</v>
      </c>
      <c r="GJ10" s="1">
        <v>3.9091200000000003E-3</v>
      </c>
      <c r="GK10" s="1"/>
      <c r="GL10" s="291">
        <f t="shared" si="44"/>
        <v>2.7953240000000001E-3</v>
      </c>
      <c r="GM10" s="249">
        <f t="shared" si="45"/>
        <v>8.0042126629044537E-4</v>
      </c>
      <c r="GN10" s="1"/>
      <c r="GO10" s="1">
        <v>2.3469300000000001E-3</v>
      </c>
      <c r="GP10" s="1"/>
      <c r="GQ10" s="1"/>
      <c r="GR10" s="1">
        <v>3.22457E-3</v>
      </c>
      <c r="GS10" s="1">
        <v>3.65489E-3</v>
      </c>
      <c r="GT10" s="1">
        <v>2.6989700000000002E-3</v>
      </c>
      <c r="GU10" s="1">
        <v>3.6862800000000001E-3</v>
      </c>
      <c r="GW10" s="294">
        <f t="shared" si="46"/>
        <v>3.1223280000000002E-3</v>
      </c>
      <c r="GX10" s="297">
        <f t="shared" si="47"/>
        <v>5.9004059675585026E-4</v>
      </c>
    </row>
    <row r="11" spans="1:206" ht="13.5" x14ac:dyDescent="0.25">
      <c r="A11" s="1"/>
      <c r="B11" s="1" t="s">
        <v>264</v>
      </c>
      <c r="C11" s="1">
        <v>1.00774E-2</v>
      </c>
      <c r="D11" s="1">
        <v>1.0285799999999999E-2</v>
      </c>
      <c r="E11" s="1">
        <v>1.31203E-2</v>
      </c>
      <c r="F11" s="1">
        <v>7.5469200000000004E-3</v>
      </c>
      <c r="G11" s="1">
        <v>6.3423100000000003E-3</v>
      </c>
      <c r="H11" s="1">
        <v>6.5882700000000002E-3</v>
      </c>
      <c r="I11" s="1">
        <v>6.2287699999999998E-3</v>
      </c>
      <c r="J11" s="1">
        <v>3.6359999999999999E-3</v>
      </c>
      <c r="K11" s="1">
        <v>3.01535E-3</v>
      </c>
      <c r="L11" s="1">
        <v>3.9692399999999997E-3</v>
      </c>
      <c r="M11" s="1">
        <v>4.6755800000000004E-3</v>
      </c>
      <c r="N11" s="1">
        <v>9.8021299999999992E-3</v>
      </c>
      <c r="O11" s="1">
        <v>1.1586000000000001E-2</v>
      </c>
      <c r="P11" s="1">
        <v>1.6707199999999998E-2</v>
      </c>
      <c r="Q11" s="1">
        <v>8.5927599999999996E-3</v>
      </c>
      <c r="R11" s="1">
        <v>1.3086800000000001E-2</v>
      </c>
      <c r="S11" s="1">
        <v>8.0621100000000008E-3</v>
      </c>
      <c r="T11" s="1">
        <v>1.04507E-2</v>
      </c>
      <c r="U11" s="1"/>
      <c r="V11" s="291">
        <f t="shared" si="0"/>
        <v>8.5429800000000004E-3</v>
      </c>
      <c r="W11" s="249">
        <f t="shared" si="1"/>
        <v>3.7091589476686729E-3</v>
      </c>
      <c r="X11" s="1"/>
      <c r="Y11" s="1">
        <v>2.66191E-2</v>
      </c>
      <c r="Z11" s="1">
        <v>2.57544E-2</v>
      </c>
      <c r="AA11" s="1">
        <v>3.2047600000000002E-2</v>
      </c>
      <c r="AB11" s="1"/>
      <c r="AC11" s="291">
        <f t="shared" si="2"/>
        <v>2.8140366666666666E-2</v>
      </c>
      <c r="AD11" s="249">
        <f t="shared" si="3"/>
        <v>3.41127260173287E-3</v>
      </c>
      <c r="AE11" s="1"/>
      <c r="AF11" s="1">
        <v>4.26792E-2</v>
      </c>
      <c r="AG11" s="1">
        <v>3.04532E-2</v>
      </c>
      <c r="AH11" s="1">
        <v>5.3503000000000002E-2</v>
      </c>
      <c r="AI11" s="1">
        <v>4.5342399999999998E-2</v>
      </c>
      <c r="AJ11" s="1"/>
      <c r="AK11" s="291">
        <f t="shared" si="4"/>
        <v>4.2994450000000003E-2</v>
      </c>
      <c r="AL11" s="249">
        <f t="shared" si="5"/>
        <v>9.5450655040531865E-3</v>
      </c>
      <c r="AM11" s="1"/>
      <c r="AN11" s="1">
        <v>4.0929699999999999E-2</v>
      </c>
      <c r="AO11" s="1">
        <v>4.2761300000000002E-2</v>
      </c>
      <c r="AP11" s="1">
        <v>3.2190799999999999E-2</v>
      </c>
      <c r="AQ11" s="1">
        <v>2.3254400000000001E-2</v>
      </c>
      <c r="AR11" s="1">
        <v>1.4410900000000001E-2</v>
      </c>
      <c r="AS11" s="1">
        <v>2.0069400000000001E-2</v>
      </c>
      <c r="AT11" s="1"/>
      <c r="AU11" s="291">
        <f t="shared" si="6"/>
        <v>2.8936083333333334E-2</v>
      </c>
      <c r="AV11" s="249">
        <f t="shared" si="7"/>
        <v>1.1553849461615235E-2</v>
      </c>
      <c r="AW11" s="1"/>
      <c r="AX11" s="1">
        <v>-8.9573500000000004E-4</v>
      </c>
      <c r="AY11" s="1">
        <v>9.2346200000000007E-3</v>
      </c>
      <c r="AZ11" s="1">
        <v>9.7229699999999992E-3</v>
      </c>
      <c r="BA11" s="1">
        <v>3.9630300000000002E-3</v>
      </c>
      <c r="BB11" s="1">
        <v>9.0040599999999995E-3</v>
      </c>
      <c r="BC11" s="1">
        <v>1.6790800000000002E-2</v>
      </c>
      <c r="BD11" s="1">
        <v>3.0860599999999998E-2</v>
      </c>
      <c r="BE11" s="1">
        <v>2.3135099999999999E-2</v>
      </c>
      <c r="BF11" s="1">
        <v>1.2248200000000001E-2</v>
      </c>
      <c r="BG11" s="1">
        <v>3.9450700000000002E-3</v>
      </c>
      <c r="BH11" s="1">
        <v>1.26219E-2</v>
      </c>
      <c r="BI11" s="1"/>
      <c r="BJ11" s="291">
        <f t="shared" si="8"/>
        <v>1.0347733333333333E-2</v>
      </c>
      <c r="BK11" s="249">
        <f t="shared" si="9"/>
        <v>1.107418802175732E-2</v>
      </c>
      <c r="BL11" s="291">
        <f t="shared" si="10"/>
        <v>1.470635E-2</v>
      </c>
      <c r="BM11" s="249">
        <f t="shared" si="11"/>
        <v>2.9478574600885991E-3</v>
      </c>
      <c r="BN11" s="291">
        <f t="shared" si="12"/>
        <v>1.7610589999999999E-2</v>
      </c>
      <c r="BO11" s="249">
        <f t="shared" si="13"/>
        <v>1.1544101107851574E-2</v>
      </c>
      <c r="BP11" s="291">
        <f t="shared" si="14"/>
        <v>4.1694425000000004E-3</v>
      </c>
      <c r="BQ11" s="249">
        <f t="shared" si="15"/>
        <v>7.1632427163270474E-3</v>
      </c>
      <c r="BR11" s="1"/>
      <c r="BS11" s="1">
        <v>1.9072599999999999E-2</v>
      </c>
      <c r="BT11" s="1">
        <v>1.4085200000000001E-2</v>
      </c>
      <c r="BU11" s="1">
        <v>9.8472500000000001E-3</v>
      </c>
      <c r="BV11" s="1">
        <v>1.39609E-2</v>
      </c>
      <c r="BW11" s="1">
        <v>1.27983E-2</v>
      </c>
      <c r="BX11" s="1"/>
      <c r="BY11" s="291">
        <f t="shared" si="16"/>
        <v>1.3952849999999999E-2</v>
      </c>
      <c r="BZ11" s="249">
        <f t="shared" si="17"/>
        <v>3.3323549649609653E-3</v>
      </c>
      <c r="CA11" s="1"/>
      <c r="CB11" s="1">
        <v>2.35818E-2</v>
      </c>
      <c r="CC11" s="1">
        <v>3.2252700000000002E-2</v>
      </c>
      <c r="CD11" s="1">
        <v>2.6131499999999998E-2</v>
      </c>
      <c r="CE11" s="1">
        <v>2.04195E-2</v>
      </c>
      <c r="CF11" s="1">
        <v>2.9372499999999999E-2</v>
      </c>
      <c r="CG11" s="1">
        <v>2.5741300000000002E-2</v>
      </c>
      <c r="CH11" s="1"/>
      <c r="CI11" s="291">
        <f t="shared" si="18"/>
        <v>2.6249883333333331E-2</v>
      </c>
      <c r="CJ11" s="249">
        <f t="shared" si="19"/>
        <v>4.1753862788569242E-3</v>
      </c>
      <c r="CK11" s="1"/>
      <c r="CL11" s="1">
        <v>1.2338399999999999E-2</v>
      </c>
      <c r="CM11" s="1">
        <v>1.81288E-2</v>
      </c>
      <c r="CN11" s="1"/>
      <c r="CO11" s="291">
        <f t="shared" si="20"/>
        <v>1.52336E-2</v>
      </c>
      <c r="CP11" s="249">
        <f t="shared" si="21"/>
        <v>4.0944311057825884E-3</v>
      </c>
      <c r="CQ11" s="1"/>
      <c r="CR11" s="1">
        <v>2.7892199999999999E-2</v>
      </c>
      <c r="CS11" s="1">
        <v>2.8911699999999999E-2</v>
      </c>
      <c r="CT11" s="1"/>
      <c r="CU11" s="291">
        <f t="shared" si="22"/>
        <v>2.8401949999999999E-2</v>
      </c>
      <c r="CV11" s="249">
        <f t="shared" si="23"/>
        <v>7.208953634196849E-4</v>
      </c>
      <c r="CW11" s="1"/>
      <c r="CX11" s="1">
        <v>6.3248200000000001E-3</v>
      </c>
      <c r="CY11" s="1">
        <v>8.3045600000000008E-3</v>
      </c>
      <c r="CZ11" s="1"/>
      <c r="DA11" s="291">
        <f t="shared" si="24"/>
        <v>7.3146900000000004E-3</v>
      </c>
      <c r="DB11" s="249">
        <f t="shared" si="25"/>
        <v>1.3998875789862561E-3</v>
      </c>
      <c r="DC11" s="1"/>
      <c r="DD11" s="1">
        <v>3.1849999999999999E-3</v>
      </c>
      <c r="DE11" s="1">
        <v>5.0358900000000003E-3</v>
      </c>
      <c r="DF11" s="1"/>
      <c r="DG11" s="291">
        <f t="shared" si="26"/>
        <v>4.1104449999999999E-3</v>
      </c>
      <c r="DH11" s="249">
        <f t="shared" si="27"/>
        <v>1.3087768702303693E-3</v>
      </c>
      <c r="DI11" s="1"/>
      <c r="DJ11" s="1">
        <v>5.2363399999999999E-3</v>
      </c>
      <c r="DK11" s="1">
        <v>4.1843000000000002E-3</v>
      </c>
      <c r="DL11" s="1"/>
      <c r="DM11" s="291">
        <f t="shared" si="28"/>
        <v>4.7103200000000005E-3</v>
      </c>
      <c r="DN11" s="249">
        <f t="shared" si="29"/>
        <v>7.4390461807949523E-4</v>
      </c>
      <c r="DO11" s="1"/>
      <c r="DP11" s="1">
        <v>5.8742100000000004E-3</v>
      </c>
      <c r="DQ11" s="1">
        <v>3.2141299999999999E-3</v>
      </c>
      <c r="DR11" s="1"/>
      <c r="DS11" s="291">
        <f t="shared" si="30"/>
        <v>4.5441700000000002E-3</v>
      </c>
      <c r="DT11" s="249">
        <f t="shared" si="31"/>
        <v>1.8809606064987116E-3</v>
      </c>
      <c r="DU11" s="1"/>
      <c r="DV11" s="1">
        <v>5.4296799999999999E-2</v>
      </c>
      <c r="DW11" s="1">
        <v>4.9770799999999997E-2</v>
      </c>
      <c r="DX11" s="1">
        <v>4.0771000000000002E-2</v>
      </c>
      <c r="DY11" s="1">
        <v>4.2813499999999997E-2</v>
      </c>
      <c r="DZ11" s="1">
        <v>5.6577700000000002E-2</v>
      </c>
      <c r="EA11" s="1">
        <v>4.2694000000000003E-2</v>
      </c>
      <c r="EB11" s="1">
        <v>4.1292200000000001E-2</v>
      </c>
      <c r="EC11" s="1">
        <v>3.1887899999999997E-2</v>
      </c>
      <c r="ED11" s="1"/>
      <c r="EE11" s="291">
        <f t="shared" si="32"/>
        <v>4.5012987500000004E-2</v>
      </c>
      <c r="EF11" s="249">
        <f t="shared" si="33"/>
        <v>8.0789905422180824E-3</v>
      </c>
      <c r="EG11" s="1"/>
      <c r="EH11" s="1">
        <v>2.0558199999999999E-2</v>
      </c>
      <c r="EI11" s="1">
        <v>2.31997E-2</v>
      </c>
      <c r="EJ11" s="1">
        <v>1.7713300000000001E-2</v>
      </c>
      <c r="EK11" s="1">
        <v>1.8085400000000001E-2</v>
      </c>
      <c r="EL11" s="1">
        <v>1.33469E-2</v>
      </c>
      <c r="EM11" s="1">
        <v>1.6619999999999999E-2</v>
      </c>
      <c r="EN11" s="1">
        <v>2.1447999999999998E-2</v>
      </c>
      <c r="EO11" s="1"/>
      <c r="EP11" s="291">
        <f t="shared" si="34"/>
        <v>1.8710214285714285E-2</v>
      </c>
      <c r="EQ11" s="249">
        <f t="shared" si="35"/>
        <v>3.3061652174024669E-3</v>
      </c>
      <c r="ER11" s="1"/>
      <c r="ES11" s="1">
        <v>1.63331E-2</v>
      </c>
      <c r="ET11" s="1">
        <v>8.9463400000000005E-3</v>
      </c>
      <c r="EU11" s="1">
        <v>1.1338300000000001E-2</v>
      </c>
      <c r="EV11" s="1">
        <v>9.20903E-3</v>
      </c>
      <c r="EW11" s="1">
        <v>1.38993E-2</v>
      </c>
      <c r="EX11" s="1">
        <v>6.1352200000000003E-3</v>
      </c>
      <c r="EY11" s="1">
        <v>5.5243499999999999E-3</v>
      </c>
      <c r="EZ11" s="1">
        <v>7.4364699999999997E-3</v>
      </c>
      <c r="FA11" s="1">
        <v>1.07382E-2</v>
      </c>
      <c r="FB11" s="1">
        <v>7.0429400000000001E-3</v>
      </c>
      <c r="FC11" s="1">
        <v>8.1964900000000007E-3</v>
      </c>
      <c r="FD11" s="1">
        <v>1.1303799999999999E-2</v>
      </c>
      <c r="FE11" s="1"/>
      <c r="FF11" s="291">
        <f t="shared" si="36"/>
        <v>9.6752950000000004E-3</v>
      </c>
      <c r="FG11" s="249">
        <f t="shared" si="37"/>
        <v>3.2101503102403713E-3</v>
      </c>
      <c r="FH11" s="249"/>
      <c r="FI11" s="1">
        <v>3.0969699999999999E-2</v>
      </c>
      <c r="FJ11" s="1">
        <v>2.7140000000000001E-2</v>
      </c>
      <c r="FK11" s="1"/>
      <c r="FL11" s="291">
        <f t="shared" si="38"/>
        <v>2.905485E-2</v>
      </c>
      <c r="FM11" s="249">
        <f t="shared" si="39"/>
        <v>2.70800683991012E-3</v>
      </c>
      <c r="FN11" s="249"/>
      <c r="FO11" s="252">
        <v>1.80833E-2</v>
      </c>
      <c r="FP11" s="1"/>
      <c r="FQ11" s="1">
        <v>2.8014000000000001E-2</v>
      </c>
      <c r="FR11" s="1">
        <v>3.56572E-2</v>
      </c>
      <c r="FS11" s="1"/>
      <c r="FT11" s="291">
        <f t="shared" si="40"/>
        <v>3.1835599999999999E-2</v>
      </c>
      <c r="FU11" s="249">
        <f t="shared" si="41"/>
        <v>5.4045585499650191E-3</v>
      </c>
      <c r="FV11" s="1"/>
      <c r="FW11" s="1">
        <v>1.44032E-2</v>
      </c>
      <c r="FX11" s="1">
        <v>1.26295E-2</v>
      </c>
      <c r="FY11" s="1">
        <v>1.5047100000000001E-2</v>
      </c>
      <c r="FZ11" s="1">
        <v>1.86692E-2</v>
      </c>
      <c r="GA11" s="1"/>
      <c r="GB11" s="291">
        <f t="shared" si="42"/>
        <v>1.5187249999999999E-2</v>
      </c>
      <c r="GC11" s="249">
        <f t="shared" si="43"/>
        <v>2.536430384746774E-3</v>
      </c>
      <c r="GD11" s="1"/>
      <c r="GE11" s="1">
        <v>1.03973E-2</v>
      </c>
      <c r="GF11" s="1">
        <v>1.01584E-2</v>
      </c>
      <c r="GG11" s="1">
        <v>1.4646899999999999E-2</v>
      </c>
      <c r="GH11" s="1">
        <v>1.6560100000000001E-2</v>
      </c>
      <c r="GI11" s="1">
        <v>1.26386E-2</v>
      </c>
      <c r="GJ11" s="1">
        <v>1.2933999999999999E-2</v>
      </c>
      <c r="GK11" s="1"/>
      <c r="GL11" s="291">
        <f t="shared" si="44"/>
        <v>1.2889216666666667E-2</v>
      </c>
      <c r="GM11" s="249">
        <f t="shared" si="45"/>
        <v>2.4615709515808533E-3</v>
      </c>
      <c r="GN11" s="1"/>
      <c r="GO11" s="1">
        <v>7.5076600000000002E-3</v>
      </c>
      <c r="GP11" s="1">
        <v>9.0759199999999995E-3</v>
      </c>
      <c r="GQ11" s="1">
        <v>7.3557400000000004E-3</v>
      </c>
      <c r="GR11" s="1">
        <v>1.03412E-2</v>
      </c>
      <c r="GS11" s="1">
        <v>6.5953899999999996E-3</v>
      </c>
      <c r="GT11" s="1">
        <v>7.4926899999999998E-3</v>
      </c>
      <c r="GU11" s="1">
        <v>9.2007800000000004E-3</v>
      </c>
      <c r="GW11" s="294">
        <f t="shared" si="46"/>
        <v>8.2241971428571418E-3</v>
      </c>
      <c r="GX11" s="297">
        <f t="shared" si="47"/>
        <v>1.3302008428643934E-3</v>
      </c>
    </row>
    <row r="12" spans="1:206" x14ac:dyDescent="0.2">
      <c r="A12" s="263">
        <v>31.017841000000001</v>
      </c>
      <c r="B12" s="3" t="s">
        <v>52</v>
      </c>
      <c r="C12" s="1">
        <v>2.03389E-2</v>
      </c>
      <c r="D12" s="1">
        <v>1.95059E-2</v>
      </c>
      <c r="E12" s="1">
        <v>2.48623E-2</v>
      </c>
      <c r="F12" s="1">
        <v>1.68454E-2</v>
      </c>
      <c r="G12" s="1">
        <v>1.2033E-2</v>
      </c>
      <c r="H12" s="1">
        <v>1.2634899999999999E-2</v>
      </c>
      <c r="I12" s="1">
        <v>8.8258799999999995E-3</v>
      </c>
      <c r="J12" s="1">
        <v>7.23853E-3</v>
      </c>
      <c r="K12" s="1">
        <v>6.0920999999999996E-3</v>
      </c>
      <c r="L12" s="1">
        <v>5.7876400000000001E-3</v>
      </c>
      <c r="M12" s="1">
        <v>7.9914200000000008E-3</v>
      </c>
      <c r="N12" s="1">
        <v>1.74091E-2</v>
      </c>
      <c r="O12" s="1">
        <v>2.3705199999999999E-2</v>
      </c>
      <c r="P12" s="1">
        <v>3.45957E-2</v>
      </c>
      <c r="Q12" s="1">
        <v>1.8598799999999999E-2</v>
      </c>
      <c r="R12" s="1">
        <v>2.2926599999999998E-2</v>
      </c>
      <c r="S12" s="1">
        <v>1.2357E-2</v>
      </c>
      <c r="T12" s="1">
        <v>2.05767E-2</v>
      </c>
      <c r="U12" s="1"/>
      <c r="V12" s="291">
        <f t="shared" si="0"/>
        <v>1.6240281666666669E-2</v>
      </c>
      <c r="W12" s="249">
        <f t="shared" si="1"/>
        <v>7.7737363217940071E-3</v>
      </c>
      <c r="X12" s="1"/>
      <c r="Y12" s="1">
        <v>1.1894E-2</v>
      </c>
      <c r="Z12" s="1">
        <v>1.0541699999999999E-2</v>
      </c>
      <c r="AA12" s="1">
        <v>2.32611E-2</v>
      </c>
      <c r="AB12" s="1"/>
      <c r="AC12" s="291">
        <f t="shared" si="2"/>
        <v>1.5232266666666666E-2</v>
      </c>
      <c r="AD12" s="249">
        <f t="shared" si="3"/>
        <v>6.9859718252604924E-3</v>
      </c>
      <c r="AE12" s="1"/>
      <c r="AF12" s="1">
        <v>2.9071300000000001E-2</v>
      </c>
      <c r="AG12" s="1">
        <v>2.2633E-2</v>
      </c>
      <c r="AH12" s="1">
        <v>3.6084600000000001E-2</v>
      </c>
      <c r="AI12" s="1">
        <v>3.01692E-2</v>
      </c>
      <c r="AJ12" s="1"/>
      <c r="AK12" s="291">
        <f t="shared" si="4"/>
        <v>2.9489525000000003E-2</v>
      </c>
      <c r="AL12" s="249">
        <f t="shared" si="5"/>
        <v>5.5119210077642792E-3</v>
      </c>
      <c r="AM12" s="1"/>
      <c r="AN12" s="1">
        <v>2.57322E-2</v>
      </c>
      <c r="AO12" s="1">
        <v>2.3108099999999999E-2</v>
      </c>
      <c r="AP12" s="1">
        <v>1.8548200000000001E-2</v>
      </c>
      <c r="AQ12" s="1">
        <v>1.8420700000000002E-2</v>
      </c>
      <c r="AR12" s="1">
        <v>8.2094000000000004E-3</v>
      </c>
      <c r="AS12" s="1">
        <v>1.63845E-2</v>
      </c>
      <c r="AT12" s="1"/>
      <c r="AU12" s="291">
        <f t="shared" si="6"/>
        <v>1.8400516666666668E-2</v>
      </c>
      <c r="AV12" s="249">
        <f t="shared" si="7"/>
        <v>6.0639973810735276E-3</v>
      </c>
      <c r="AW12" s="1"/>
      <c r="AX12" s="1">
        <v>5.0809E-4</v>
      </c>
      <c r="AY12" s="1">
        <v>1.71232E-3</v>
      </c>
      <c r="AZ12" s="1">
        <v>1.4710600000000001E-2</v>
      </c>
      <c r="BA12" s="1">
        <v>1.6892799999999999E-2</v>
      </c>
      <c r="BB12" s="1">
        <v>1.1120700000000001E-2</v>
      </c>
      <c r="BC12" s="1">
        <v>1.5245099999999999E-2</v>
      </c>
      <c r="BD12" s="1">
        <v>6.6423100000000002E-3</v>
      </c>
      <c r="BE12" s="1">
        <v>6.5746900000000002E-3</v>
      </c>
      <c r="BF12" s="1">
        <v>1.5595400000000001E-2</v>
      </c>
      <c r="BG12" s="1">
        <v>1.2059800000000001E-2</v>
      </c>
      <c r="BH12" s="1">
        <v>2.3104199999999998E-2</v>
      </c>
      <c r="BI12" s="1"/>
      <c r="BJ12" s="291">
        <f t="shared" si="8"/>
        <v>1.1842430000000001E-2</v>
      </c>
      <c r="BK12" s="249">
        <f t="shared" si="9"/>
        <v>5.1624883322579996E-3</v>
      </c>
      <c r="BL12" s="291">
        <f t="shared" si="10"/>
        <v>1.9174649999999998E-2</v>
      </c>
      <c r="BM12" s="249">
        <f t="shared" si="11"/>
        <v>5.5572229040231997E-3</v>
      </c>
      <c r="BN12" s="291">
        <f t="shared" si="12"/>
        <v>1.2316103333333335E-2</v>
      </c>
      <c r="BO12" s="249">
        <f t="shared" si="13"/>
        <v>4.933524688499431E-3</v>
      </c>
      <c r="BP12" s="291">
        <f t="shared" si="14"/>
        <v>1.110205E-3</v>
      </c>
      <c r="BQ12" s="249">
        <f t="shared" si="15"/>
        <v>8.5151919910827622E-4</v>
      </c>
      <c r="BR12" s="1"/>
      <c r="BS12" s="1">
        <v>1.1234600000000001E-2</v>
      </c>
      <c r="BT12" s="1">
        <v>1.9209299999999999E-2</v>
      </c>
      <c r="BU12" s="1">
        <v>9.7893600000000004E-3</v>
      </c>
      <c r="BV12" s="1">
        <v>7.2827999999999999E-3</v>
      </c>
      <c r="BW12" s="1">
        <v>5.6616599999999998E-3</v>
      </c>
      <c r="BX12" s="1"/>
      <c r="BY12" s="291">
        <f t="shared" si="16"/>
        <v>1.0635544E-2</v>
      </c>
      <c r="BZ12" s="249">
        <f t="shared" si="17"/>
        <v>5.257485182468896E-3</v>
      </c>
      <c r="CA12" s="1"/>
      <c r="CB12" s="1">
        <v>1.3525499999999999E-2</v>
      </c>
      <c r="CC12" s="1">
        <v>1.5477599999999999E-2</v>
      </c>
      <c r="CD12" s="1">
        <v>1.3709799999999999E-2</v>
      </c>
      <c r="CE12" s="1">
        <v>1.10236E-2</v>
      </c>
      <c r="CF12" s="1">
        <v>3.7277400000000002E-2</v>
      </c>
      <c r="CG12" s="1">
        <v>2.82174E-2</v>
      </c>
      <c r="CH12" s="1"/>
      <c r="CI12" s="291">
        <f t="shared" si="18"/>
        <v>1.9871883333333337E-2</v>
      </c>
      <c r="CJ12" s="249">
        <f t="shared" si="19"/>
        <v>1.0473293228477213E-2</v>
      </c>
      <c r="CK12" s="1"/>
      <c r="CL12" s="1">
        <v>6.6483599999999999E-3</v>
      </c>
      <c r="CM12" s="1">
        <v>1.0352200000000001E-2</v>
      </c>
      <c r="CN12" s="1"/>
      <c r="CO12" s="291">
        <f t="shared" si="20"/>
        <v>8.5002800000000007E-3</v>
      </c>
      <c r="CP12" s="249">
        <f t="shared" si="21"/>
        <v>2.6190103804299828E-3</v>
      </c>
      <c r="CQ12" s="1"/>
      <c r="CR12" s="1">
        <v>1.59153E-2</v>
      </c>
      <c r="CS12" s="1">
        <v>1.68074E-2</v>
      </c>
      <c r="CT12" s="1"/>
      <c r="CU12" s="291">
        <f t="shared" si="22"/>
        <v>1.636135E-2</v>
      </c>
      <c r="CV12" s="249">
        <f t="shared" si="23"/>
        <v>6.3080995949651899E-4</v>
      </c>
      <c r="CW12" s="1"/>
      <c r="CX12" s="1">
        <v>5.2188699999999996E-3</v>
      </c>
      <c r="CY12" s="1">
        <v>7.8925100000000002E-3</v>
      </c>
      <c r="CZ12" s="1"/>
      <c r="DA12" s="291">
        <f t="shared" si="24"/>
        <v>6.5556899999999994E-3</v>
      </c>
      <c r="DB12" s="249">
        <f t="shared" si="25"/>
        <v>1.8905489744516014E-3</v>
      </c>
      <c r="DC12" s="1"/>
      <c r="DD12" s="1">
        <v>5.6898499999999998E-3</v>
      </c>
      <c r="DE12" s="1">
        <v>7.7881000000000001E-3</v>
      </c>
      <c r="DF12" s="1"/>
      <c r="DG12" s="291">
        <f t="shared" si="26"/>
        <v>6.7389749999999995E-3</v>
      </c>
      <c r="DH12" s="249">
        <f t="shared" si="27"/>
        <v>1.4836868036246734E-3</v>
      </c>
      <c r="DI12" s="1"/>
      <c r="DJ12" s="1">
        <v>6.42868E-3</v>
      </c>
      <c r="DK12" s="1">
        <v>6.2489299999999998E-3</v>
      </c>
      <c r="DL12" s="1"/>
      <c r="DM12" s="291">
        <f t="shared" si="28"/>
        <v>6.3388049999999994E-3</v>
      </c>
      <c r="DN12" s="249">
        <f t="shared" si="29"/>
        <v>1.2710244391828207E-4</v>
      </c>
      <c r="DO12" s="1"/>
      <c r="DP12" s="1">
        <v>7.1851700000000003E-3</v>
      </c>
      <c r="DQ12" s="1">
        <v>2.3946000000000002E-3</v>
      </c>
      <c r="DR12" s="1"/>
      <c r="DS12" s="291">
        <f t="shared" si="30"/>
        <v>4.7898850000000007E-3</v>
      </c>
      <c r="DT12" s="249">
        <f t="shared" si="31"/>
        <v>3.3874445327488375E-3</v>
      </c>
      <c r="DU12" s="1"/>
      <c r="DV12" s="1">
        <v>3.7211599999999997E-2</v>
      </c>
      <c r="DW12" s="1">
        <v>3.9815900000000001E-2</v>
      </c>
      <c r="DX12" s="1">
        <v>3.1997499999999998E-2</v>
      </c>
      <c r="DY12" s="1">
        <v>3.2184600000000001E-2</v>
      </c>
      <c r="DZ12" s="1">
        <v>3.98161E-2</v>
      </c>
      <c r="EA12" s="1">
        <v>3.4097299999999997E-2</v>
      </c>
      <c r="EB12" s="1">
        <v>3.1097300000000001E-2</v>
      </c>
      <c r="EC12" s="1">
        <v>2.8795000000000001E-2</v>
      </c>
      <c r="ED12" s="1"/>
      <c r="EE12" s="291">
        <f t="shared" si="32"/>
        <v>3.4376912499999995E-2</v>
      </c>
      <c r="EF12" s="249">
        <f t="shared" si="33"/>
        <v>4.1345655378726654E-3</v>
      </c>
      <c r="EG12" s="1"/>
      <c r="EH12" s="1">
        <v>1.79332E-2</v>
      </c>
      <c r="EI12" s="1">
        <v>1.60386E-2</v>
      </c>
      <c r="EJ12" s="1">
        <v>1.9576199999999998E-2</v>
      </c>
      <c r="EK12" s="1">
        <v>1.68063E-2</v>
      </c>
      <c r="EL12" s="1">
        <v>1.3876299999999999E-2</v>
      </c>
      <c r="EM12" s="1">
        <v>1.9729400000000001E-2</v>
      </c>
      <c r="EN12" s="1">
        <v>2.3323400000000001E-2</v>
      </c>
      <c r="EO12" s="1"/>
      <c r="EP12" s="291">
        <f t="shared" si="34"/>
        <v>1.8183342857142855E-2</v>
      </c>
      <c r="EQ12" s="249">
        <f t="shared" si="35"/>
        <v>3.0512262484981038E-3</v>
      </c>
      <c r="ER12" s="1"/>
      <c r="ES12" s="1">
        <v>1.17375E-2</v>
      </c>
      <c r="ET12" s="1">
        <v>6.46986E-3</v>
      </c>
      <c r="EU12" s="1">
        <v>1.09985E-2</v>
      </c>
      <c r="EV12" s="1">
        <v>5.1990099999999996E-3</v>
      </c>
      <c r="EW12" s="1">
        <v>1.05281E-2</v>
      </c>
      <c r="EX12" s="1">
        <v>4.7860899999999998E-3</v>
      </c>
      <c r="EY12" s="1">
        <v>4.39508E-3</v>
      </c>
      <c r="EZ12" s="1">
        <v>8.4043399999999997E-3</v>
      </c>
      <c r="FA12" s="1">
        <v>6.3924999999999997E-3</v>
      </c>
      <c r="FB12" s="1">
        <v>7.0470799999999998E-3</v>
      </c>
      <c r="FC12" s="1">
        <v>1.0428700000000001E-2</v>
      </c>
      <c r="FD12" s="1">
        <v>8.5946500000000006E-3</v>
      </c>
      <c r="FE12" s="1"/>
      <c r="FF12" s="291">
        <f t="shared" si="36"/>
        <v>7.915117499999999E-3</v>
      </c>
      <c r="FG12" s="249">
        <f t="shared" si="37"/>
        <v>2.5705335962336517E-3</v>
      </c>
      <c r="FH12" s="249"/>
      <c r="FI12" s="1">
        <v>5.3086399999999999E-2</v>
      </c>
      <c r="FJ12" s="1">
        <v>4.2394099999999997E-2</v>
      </c>
      <c r="FK12" s="1"/>
      <c r="FL12" s="291">
        <f t="shared" si="38"/>
        <v>4.7740249999999998E-2</v>
      </c>
      <c r="FM12" s="249">
        <f t="shared" si="39"/>
        <v>7.5605978364808989E-3</v>
      </c>
      <c r="FN12" s="249"/>
      <c r="FO12" s="252"/>
      <c r="FP12" s="1"/>
      <c r="FQ12" s="1">
        <v>3.2214800000000002E-2</v>
      </c>
      <c r="FR12" s="1">
        <v>2.0617099999999999E-2</v>
      </c>
      <c r="FS12" s="1"/>
      <c r="FT12" s="291">
        <f t="shared" si="40"/>
        <v>2.6415950000000001E-2</v>
      </c>
      <c r="FU12" s="249">
        <f t="shared" si="41"/>
        <v>8.2008123161672157E-3</v>
      </c>
      <c r="FV12" s="1"/>
      <c r="FW12" s="1">
        <v>1.79449E-2</v>
      </c>
      <c r="FX12" s="1">
        <v>1.01479E-2</v>
      </c>
      <c r="FY12" s="1">
        <v>2.70601E-2</v>
      </c>
      <c r="FZ12" s="1">
        <v>2.2397E-2</v>
      </c>
      <c r="GA12" s="1"/>
      <c r="GB12" s="291">
        <f t="shared" si="42"/>
        <v>1.9387475000000001E-2</v>
      </c>
      <c r="GC12" s="249">
        <f t="shared" si="43"/>
        <v>7.1966933130778819E-3</v>
      </c>
      <c r="GD12" s="1"/>
      <c r="GE12" s="1">
        <v>1.46464E-2</v>
      </c>
      <c r="GF12" s="1">
        <v>2.41193E-2</v>
      </c>
      <c r="GG12" s="1">
        <v>2.5493700000000001E-2</v>
      </c>
      <c r="GH12" s="1">
        <v>3.5609000000000002E-2</v>
      </c>
      <c r="GI12" s="1">
        <v>2.2107999999999999E-2</v>
      </c>
      <c r="GJ12" s="1">
        <v>3.31358E-2</v>
      </c>
      <c r="GK12" s="1"/>
      <c r="GL12" s="291">
        <f t="shared" si="44"/>
        <v>2.5852033333333333E-2</v>
      </c>
      <c r="GM12" s="249">
        <f t="shared" si="45"/>
        <v>7.6284523590743189E-3</v>
      </c>
      <c r="GN12" s="1"/>
      <c r="GO12" s="1">
        <v>8.43789E-3</v>
      </c>
      <c r="GP12" s="1">
        <v>8.7361000000000001E-3</v>
      </c>
      <c r="GQ12" s="1">
        <v>6.7870400000000003E-3</v>
      </c>
      <c r="GR12" s="1">
        <v>8.5485100000000005E-3</v>
      </c>
      <c r="GS12" s="1">
        <v>1.0877299999999999E-2</v>
      </c>
      <c r="GT12" s="1">
        <v>1.08637E-2</v>
      </c>
      <c r="GU12" s="1">
        <v>1.5349700000000001E-2</v>
      </c>
      <c r="GW12" s="294">
        <f t="shared" si="46"/>
        <v>9.9428914285714289E-3</v>
      </c>
      <c r="GX12" s="297">
        <f t="shared" si="47"/>
        <v>2.7862657025514073E-3</v>
      </c>
    </row>
    <row r="13" spans="1:206" x14ac:dyDescent="0.2">
      <c r="A13" s="1"/>
      <c r="B13" s="1" t="s">
        <v>53</v>
      </c>
      <c r="C13" s="1">
        <v>4.8809199999999997E-2</v>
      </c>
      <c r="D13" s="1">
        <v>3.7525999999999997E-2</v>
      </c>
      <c r="E13" s="1">
        <v>4.0523700000000003E-2</v>
      </c>
      <c r="F13" s="1">
        <v>6.0393500000000003E-2</v>
      </c>
      <c r="G13" s="1">
        <v>5.6348200000000001E-2</v>
      </c>
      <c r="H13" s="1">
        <v>5.7673200000000001E-2</v>
      </c>
      <c r="I13" s="1">
        <v>6.7777699999999996E-2</v>
      </c>
      <c r="J13" s="1">
        <v>7.0135400000000001E-2</v>
      </c>
      <c r="K13" s="1">
        <v>6.1449299999999998E-2</v>
      </c>
      <c r="L13" s="1">
        <v>7.1821499999999996E-2</v>
      </c>
      <c r="M13" s="1">
        <v>6.3662800000000005E-2</v>
      </c>
      <c r="N13" s="1">
        <v>6.8578E-2</v>
      </c>
      <c r="O13" s="1">
        <v>5.84632E-2</v>
      </c>
      <c r="P13" s="1">
        <v>5.0619600000000001E-2</v>
      </c>
      <c r="Q13" s="1">
        <v>6.2537899999999993E-2</v>
      </c>
      <c r="R13" s="1">
        <v>6.4017699999999997E-2</v>
      </c>
      <c r="S13" s="1">
        <v>8.9294999999999999E-2</v>
      </c>
      <c r="T13" s="1">
        <v>6.9358199999999995E-2</v>
      </c>
      <c r="U13" s="1"/>
      <c r="V13" s="291">
        <f t="shared" si="0"/>
        <v>6.1055005555555555E-2</v>
      </c>
      <c r="W13" s="249">
        <f t="shared" si="1"/>
        <v>1.2027629164526946E-2</v>
      </c>
      <c r="X13" s="1"/>
      <c r="Y13" s="1">
        <v>2.65898E-2</v>
      </c>
      <c r="Z13" s="1">
        <v>2.6611900000000001E-2</v>
      </c>
      <c r="AA13" s="1">
        <v>4.2084000000000003E-2</v>
      </c>
      <c r="AB13" s="1"/>
      <c r="AC13" s="291">
        <f t="shared" si="2"/>
        <v>3.1761900000000003E-2</v>
      </c>
      <c r="AD13" s="249">
        <f t="shared" si="3"/>
        <v>8.9392076500101458E-3</v>
      </c>
      <c r="AE13" s="1"/>
      <c r="AF13" s="1">
        <v>4.2319299999999997E-2</v>
      </c>
      <c r="AG13" s="1">
        <v>5.1366000000000002E-2</v>
      </c>
      <c r="AH13" s="1">
        <v>2.7951400000000001E-2</v>
      </c>
      <c r="AI13" s="1">
        <v>3.4778700000000003E-2</v>
      </c>
      <c r="AJ13" s="1"/>
      <c r="AK13" s="291">
        <f t="shared" si="4"/>
        <v>3.9103850000000002E-2</v>
      </c>
      <c r="AL13" s="249">
        <f t="shared" si="5"/>
        <v>1.0062860839906956E-2</v>
      </c>
      <c r="AM13" s="1"/>
      <c r="AN13" s="1">
        <v>1.0851599999999999E-2</v>
      </c>
      <c r="AO13" s="1">
        <v>1.6089099999999999E-2</v>
      </c>
      <c r="AP13" s="1">
        <v>1.5601200000000001E-2</v>
      </c>
      <c r="AQ13" s="1">
        <v>2.2267700000000001E-2</v>
      </c>
      <c r="AR13" s="1">
        <v>3.8608499999999997E-2</v>
      </c>
      <c r="AS13" s="1">
        <v>3.9726999999999998E-2</v>
      </c>
      <c r="AT13" s="1"/>
      <c r="AU13" s="291">
        <f t="shared" si="6"/>
        <v>2.3857516666666662E-2</v>
      </c>
      <c r="AV13" s="249">
        <f t="shared" si="7"/>
        <v>1.2406679316790082E-2</v>
      </c>
      <c r="AW13" s="1"/>
      <c r="AX13" s="1">
        <v>-4.47702E-3</v>
      </c>
      <c r="AY13" s="1">
        <v>-8.92785E-4</v>
      </c>
      <c r="AZ13" s="1">
        <v>7.9289800000000004E-3</v>
      </c>
      <c r="BA13" s="1">
        <v>1.5821399999999999E-2</v>
      </c>
      <c r="BB13" s="1">
        <v>3.2660099999999997E-2</v>
      </c>
      <c r="BC13" s="1">
        <v>1.9198799999999999E-2</v>
      </c>
      <c r="BD13" s="1">
        <v>6.6276099999999999E-3</v>
      </c>
      <c r="BE13" s="1">
        <v>7.47892E-3</v>
      </c>
      <c r="BF13" s="1">
        <v>1.30635E-2</v>
      </c>
      <c r="BG13" s="1">
        <v>3.8180199999999997E-2</v>
      </c>
      <c r="BH13" s="1">
        <v>3.2415800000000002E-2</v>
      </c>
      <c r="BI13" s="1"/>
      <c r="BJ13" s="291">
        <f t="shared" si="8"/>
        <v>2.0493506666666664E-2</v>
      </c>
      <c r="BK13" s="249">
        <f t="shared" si="9"/>
        <v>1.5874935714456712E-2</v>
      </c>
      <c r="BL13" s="291">
        <f t="shared" si="10"/>
        <v>2.5807299999999998E-2</v>
      </c>
      <c r="BM13" s="249">
        <f t="shared" si="11"/>
        <v>9.3458303269426234E-3</v>
      </c>
      <c r="BN13" s="291">
        <f t="shared" si="12"/>
        <v>9.2066966666666666E-3</v>
      </c>
      <c r="BO13" s="249">
        <f t="shared" si="13"/>
        <v>3.4028796530634676E-3</v>
      </c>
      <c r="BP13" s="291">
        <f t="shared" si="14"/>
        <v>-2.6849025E-3</v>
      </c>
      <c r="BQ13" s="249">
        <f t="shared" si="15"/>
        <v>2.5344368738661649E-3</v>
      </c>
      <c r="BR13" s="1"/>
      <c r="BS13" s="1">
        <v>7.6548699999999997E-2</v>
      </c>
      <c r="BT13" s="1">
        <v>6.1885000000000003E-2</v>
      </c>
      <c r="BU13" s="1">
        <v>4.8070700000000001E-2</v>
      </c>
      <c r="BV13" s="1">
        <v>4.2156699999999998E-2</v>
      </c>
      <c r="BW13" s="1">
        <v>2.6538599999999999E-2</v>
      </c>
      <c r="BX13" s="1"/>
      <c r="BY13" s="291">
        <f t="shared" si="16"/>
        <v>5.1039939999999992E-2</v>
      </c>
      <c r="BZ13" s="249">
        <f t="shared" si="17"/>
        <v>1.9081117393984062E-2</v>
      </c>
      <c r="CA13" s="1"/>
      <c r="CB13" s="1">
        <v>3.8007399999999997E-2</v>
      </c>
      <c r="CC13" s="1">
        <v>4.8033699999999999E-2</v>
      </c>
      <c r="CD13" s="1">
        <v>5.4231599999999998E-2</v>
      </c>
      <c r="CE13" s="1">
        <v>2.7672499999999999E-2</v>
      </c>
      <c r="CF13" s="1">
        <v>3.7702800000000002E-2</v>
      </c>
      <c r="CG13" s="1">
        <v>6.9437299999999993E-2</v>
      </c>
      <c r="CH13" s="1"/>
      <c r="CI13" s="291">
        <f t="shared" si="18"/>
        <v>4.5847549999999994E-2</v>
      </c>
      <c r="CJ13" s="249">
        <f t="shared" si="19"/>
        <v>1.4762690800629823E-2</v>
      </c>
      <c r="CK13" s="1"/>
      <c r="CL13" s="1">
        <v>7.3540999999999995E-2</v>
      </c>
      <c r="CM13" s="1">
        <v>6.9651400000000002E-2</v>
      </c>
      <c r="CN13" s="1"/>
      <c r="CO13" s="291">
        <f t="shared" si="20"/>
        <v>7.1596199999999999E-2</v>
      </c>
      <c r="CP13" s="249">
        <f t="shared" si="21"/>
        <v>2.7503625361031902E-3</v>
      </c>
      <c r="CQ13" s="1"/>
      <c r="CR13" s="1">
        <v>1.93802E-2</v>
      </c>
      <c r="CS13" s="1">
        <v>1.56308E-2</v>
      </c>
      <c r="CT13" s="1"/>
      <c r="CU13" s="291">
        <f t="shared" si="22"/>
        <v>1.75055E-2</v>
      </c>
      <c r="CV13" s="249">
        <f t="shared" si="23"/>
        <v>2.6512261653808414E-3</v>
      </c>
      <c r="CW13" s="1"/>
      <c r="CX13" s="1">
        <v>1.1493E-2</v>
      </c>
      <c r="CY13" s="1">
        <v>1.5558600000000001E-2</v>
      </c>
      <c r="CZ13" s="1"/>
      <c r="DA13" s="291">
        <f t="shared" si="24"/>
        <v>1.3525800000000001E-2</v>
      </c>
      <c r="DB13" s="249">
        <f t="shared" si="25"/>
        <v>2.8748133295920281E-3</v>
      </c>
      <c r="DC13" s="1"/>
      <c r="DD13" s="1"/>
      <c r="DE13" s="1"/>
      <c r="DF13" s="1"/>
      <c r="DG13" s="291"/>
      <c r="DH13" s="249"/>
      <c r="DI13" s="1"/>
      <c r="DJ13" s="1"/>
      <c r="DK13" s="1">
        <v>8.3193399999999997E-3</v>
      </c>
      <c r="DL13" s="1"/>
      <c r="DM13" s="291">
        <f t="shared" si="28"/>
        <v>8.3193399999999997E-3</v>
      </c>
      <c r="DN13" s="249"/>
      <c r="DO13" s="1"/>
      <c r="DP13" s="1"/>
      <c r="DQ13" s="1">
        <v>1.5645800000000001E-3</v>
      </c>
      <c r="DR13" s="1"/>
      <c r="DS13" s="291">
        <f t="shared" si="30"/>
        <v>1.5645800000000001E-3</v>
      </c>
      <c r="DT13" s="249"/>
      <c r="DU13" s="1"/>
      <c r="DV13" s="1">
        <v>1.3376799999999999E-2</v>
      </c>
      <c r="DW13" s="1">
        <v>1.14272E-2</v>
      </c>
      <c r="DX13" s="1">
        <v>1.16446E-2</v>
      </c>
      <c r="DY13" s="1">
        <v>2.2658600000000001E-2</v>
      </c>
      <c r="DZ13" s="1"/>
      <c r="EA13" s="1">
        <v>1.3409799999999999E-2</v>
      </c>
      <c r="EB13" s="1">
        <v>2.6165299999999999E-2</v>
      </c>
      <c r="EC13" s="1">
        <v>1.4855699999999999E-2</v>
      </c>
      <c r="ED13" s="1"/>
      <c r="EE13" s="291">
        <f t="shared" si="32"/>
        <v>1.6219714285714285E-2</v>
      </c>
      <c r="EF13" s="249">
        <f t="shared" si="33"/>
        <v>5.80390821269845E-3</v>
      </c>
      <c r="EG13" s="1"/>
      <c r="EH13" s="1">
        <v>2.4532600000000002E-2</v>
      </c>
      <c r="EI13" s="1">
        <v>4.1106299999999998E-2</v>
      </c>
      <c r="EJ13" s="1">
        <v>1.40056E-2</v>
      </c>
      <c r="EK13" s="1">
        <v>4.81672E-2</v>
      </c>
      <c r="EL13" s="1">
        <v>3.1976699999999997E-2</v>
      </c>
      <c r="EM13" s="1">
        <v>4.1417200000000001E-2</v>
      </c>
      <c r="EN13" s="1">
        <v>3.5476300000000002E-2</v>
      </c>
      <c r="EO13" s="1"/>
      <c r="EP13" s="291">
        <f t="shared" si="34"/>
        <v>3.38117E-2</v>
      </c>
      <c r="EQ13" s="249">
        <f t="shared" si="35"/>
        <v>1.1558954767048216E-2</v>
      </c>
      <c r="ER13" s="1"/>
      <c r="ES13" s="1">
        <v>3.0249499999999999E-2</v>
      </c>
      <c r="ET13" s="1">
        <v>4.4233500000000002E-2</v>
      </c>
      <c r="EU13" s="1">
        <v>4.34721E-2</v>
      </c>
      <c r="EV13" s="1">
        <v>4.6944300000000001E-2</v>
      </c>
      <c r="EW13" s="1">
        <v>4.3073100000000003E-2</v>
      </c>
      <c r="EX13" s="1">
        <v>3.90538E-2</v>
      </c>
      <c r="EY13" s="1">
        <v>4.6915900000000003E-2</v>
      </c>
      <c r="EZ13" s="1">
        <v>3.62701E-2</v>
      </c>
      <c r="FA13" s="1">
        <v>4.2458900000000001E-2</v>
      </c>
      <c r="FB13" s="1">
        <v>5.40198E-2</v>
      </c>
      <c r="FC13" s="1">
        <v>4.9378499999999999E-2</v>
      </c>
      <c r="FD13" s="1">
        <v>4.12258E-2</v>
      </c>
      <c r="FE13" s="1"/>
      <c r="FF13" s="291">
        <f t="shared" si="36"/>
        <v>4.310794166666667E-2</v>
      </c>
      <c r="FG13" s="249">
        <f t="shared" si="37"/>
        <v>6.1901889424032545E-3</v>
      </c>
      <c r="FH13" s="249"/>
      <c r="FI13" s="1">
        <v>1.15011E-2</v>
      </c>
      <c r="FJ13" s="1">
        <v>1.65218E-2</v>
      </c>
      <c r="FK13" s="1"/>
      <c r="FL13" s="291">
        <f t="shared" si="38"/>
        <v>1.401145E-2</v>
      </c>
      <c r="FM13" s="249">
        <f t="shared" si="39"/>
        <v>3.5501710163032985E-3</v>
      </c>
      <c r="FN13" s="249"/>
      <c r="FO13" s="252">
        <v>4.2188000000000003E-2</v>
      </c>
      <c r="FP13" s="1"/>
      <c r="FQ13" s="1">
        <v>1.18467E-2</v>
      </c>
      <c r="FR13" s="1">
        <v>2.0389000000000001E-2</v>
      </c>
      <c r="FS13" s="1"/>
      <c r="FT13" s="291">
        <f t="shared" si="40"/>
        <v>1.611785E-2</v>
      </c>
      <c r="FU13" s="249">
        <f t="shared" si="41"/>
        <v>6.0403182569298552E-3</v>
      </c>
      <c r="FV13" s="1"/>
      <c r="FW13" s="1">
        <v>3.2252000000000003E-2</v>
      </c>
      <c r="FX13" s="1">
        <v>3.7805199999999997E-2</v>
      </c>
      <c r="FY13" s="1">
        <v>2.48344E-2</v>
      </c>
      <c r="FZ13" s="1">
        <v>2.29216E-2</v>
      </c>
      <c r="GA13" s="1"/>
      <c r="GB13" s="291">
        <f t="shared" si="42"/>
        <v>2.9453299999999998E-2</v>
      </c>
      <c r="GC13" s="249">
        <f t="shared" si="43"/>
        <v>6.8698446707331062E-3</v>
      </c>
      <c r="GD13" s="1"/>
      <c r="GE13" s="1">
        <v>1.41817E-2</v>
      </c>
      <c r="GF13" s="1">
        <v>1.7616099999999999E-2</v>
      </c>
      <c r="GG13" s="1">
        <v>2.8224599999999999E-2</v>
      </c>
      <c r="GH13" s="1">
        <v>3.4595800000000003E-2</v>
      </c>
      <c r="GI13" s="1">
        <v>4.2264099999999999E-2</v>
      </c>
      <c r="GJ13" s="1">
        <v>3.1207700000000001E-2</v>
      </c>
      <c r="GK13" s="1"/>
      <c r="GL13" s="291">
        <f t="shared" si="44"/>
        <v>2.8015000000000002E-2</v>
      </c>
      <c r="GM13" s="249">
        <f t="shared" si="45"/>
        <v>1.0545884078634656E-2</v>
      </c>
      <c r="GN13" s="1"/>
      <c r="GO13" s="1">
        <v>4.2172000000000001E-2</v>
      </c>
      <c r="GP13" s="1">
        <v>4.2042700000000002E-2</v>
      </c>
      <c r="GQ13" s="1">
        <v>4.46668E-2</v>
      </c>
      <c r="GR13" s="1">
        <v>6.0466499999999999E-2</v>
      </c>
      <c r="GS13" s="1">
        <v>5.9253800000000002E-2</v>
      </c>
      <c r="GT13" s="1">
        <v>5.4514399999999998E-2</v>
      </c>
      <c r="GU13" s="1">
        <v>5.6713100000000002E-2</v>
      </c>
      <c r="GW13" s="294">
        <f t="shared" si="46"/>
        <v>5.1404185714285719E-2</v>
      </c>
      <c r="GX13" s="297">
        <f t="shared" si="47"/>
        <v>8.1635676693114952E-3</v>
      </c>
    </row>
    <row r="14" spans="1:206" ht="13.5" x14ac:dyDescent="0.25">
      <c r="A14" s="263">
        <v>33.033490999999998</v>
      </c>
      <c r="B14" s="3" t="s">
        <v>338</v>
      </c>
      <c r="C14" s="1">
        <v>6.7309800000000001E-3</v>
      </c>
      <c r="D14" s="1">
        <v>8.2867500000000007E-3</v>
      </c>
      <c r="E14" s="1">
        <v>9.3657900000000006E-3</v>
      </c>
      <c r="F14" s="1">
        <v>3.2830400000000001E-3</v>
      </c>
      <c r="G14" s="1">
        <v>2.5488099999999999E-3</v>
      </c>
      <c r="H14" s="1">
        <v>9.0483499999999999E-4</v>
      </c>
      <c r="I14" s="1">
        <v>2.0126699999999998E-3</v>
      </c>
      <c r="J14" s="1">
        <v>1.8143600000000001E-3</v>
      </c>
      <c r="K14" s="1">
        <v>1.21984E-3</v>
      </c>
      <c r="L14" s="1">
        <v>1.2289499999999999E-3</v>
      </c>
      <c r="M14" s="1">
        <v>1.93568E-3</v>
      </c>
      <c r="N14" s="1">
        <v>5.7592199999999998E-3</v>
      </c>
      <c r="O14" s="1">
        <v>1.13218E-2</v>
      </c>
      <c r="P14" s="1">
        <v>1.24946E-2</v>
      </c>
      <c r="Q14" s="1">
        <v>9.1400200000000004E-3</v>
      </c>
      <c r="R14" s="1">
        <v>7.8851700000000004E-3</v>
      </c>
      <c r="S14" s="1">
        <v>2.8996099999999999E-3</v>
      </c>
      <c r="T14" s="1">
        <v>7.9348000000000005E-3</v>
      </c>
      <c r="U14" s="1"/>
      <c r="V14" s="291">
        <f t="shared" si="0"/>
        <v>5.3759402777777783E-3</v>
      </c>
      <c r="W14" s="249">
        <f t="shared" si="1"/>
        <v>3.8211026132481669E-3</v>
      </c>
      <c r="X14" s="1"/>
      <c r="Y14" s="1">
        <v>7.5649300000000003E-2</v>
      </c>
      <c r="Z14" s="1">
        <v>1.7534899999999999E-2</v>
      </c>
      <c r="AA14" s="1">
        <v>2.46597E-2</v>
      </c>
      <c r="AB14" s="1"/>
      <c r="AC14" s="291">
        <f t="shared" si="2"/>
        <v>3.9281299999999998E-2</v>
      </c>
      <c r="AD14" s="249">
        <f t="shared" si="3"/>
        <v>3.1696439259954731E-2</v>
      </c>
      <c r="AE14" s="1"/>
      <c r="AF14" s="1">
        <v>1.52116E-2</v>
      </c>
      <c r="AG14" s="1">
        <v>2.3915100000000002E-2</v>
      </c>
      <c r="AH14" s="1">
        <v>2.2728700000000001E-2</v>
      </c>
      <c r="AI14" s="1">
        <v>1.0382000000000001E-2</v>
      </c>
      <c r="AJ14" s="1"/>
      <c r="AK14" s="291">
        <f t="shared" si="4"/>
        <v>1.8059350000000002E-2</v>
      </c>
      <c r="AL14" s="249">
        <f t="shared" si="5"/>
        <v>6.4068718464369602E-3</v>
      </c>
      <c r="AM14" s="1"/>
      <c r="AN14" s="1">
        <v>1.0886699999999999E-2</v>
      </c>
      <c r="AO14" s="1">
        <v>1.3341199999999999E-2</v>
      </c>
      <c r="AP14" s="1">
        <v>7.1249199999999999E-3</v>
      </c>
      <c r="AQ14" s="1">
        <v>1.09967E-2</v>
      </c>
      <c r="AR14" s="1">
        <v>4.3821800000000003E-3</v>
      </c>
      <c r="AS14" s="1">
        <v>1.5272600000000001E-2</v>
      </c>
      <c r="AT14" s="1"/>
      <c r="AU14" s="291">
        <f t="shared" si="6"/>
        <v>1.0334049999999999E-2</v>
      </c>
      <c r="AV14" s="249">
        <f t="shared" si="7"/>
        <v>3.9974998717648511E-3</v>
      </c>
      <c r="AW14" s="1"/>
      <c r="AX14" s="1">
        <v>3.9211000000000003E-3</v>
      </c>
      <c r="AY14" s="1">
        <v>1.59395E-3</v>
      </c>
      <c r="AZ14" s="1">
        <v>1.5418599999999999E-2</v>
      </c>
      <c r="BA14" s="1">
        <v>1.73717E-2</v>
      </c>
      <c r="BB14" s="1">
        <v>4.4000599999999999E-3</v>
      </c>
      <c r="BC14" s="1">
        <v>1.3553600000000001E-2</v>
      </c>
      <c r="BD14" s="1">
        <v>1.4780699999999999E-3</v>
      </c>
      <c r="BE14" s="1">
        <v>1.61396E-3</v>
      </c>
      <c r="BF14" s="1">
        <v>2.6007300000000001E-2</v>
      </c>
      <c r="BG14" s="1">
        <v>2.35309E-2</v>
      </c>
      <c r="BH14" s="1">
        <v>4.3583299999999998E-2</v>
      </c>
      <c r="BI14" s="1"/>
      <c r="BJ14" s="291">
        <f t="shared" si="8"/>
        <v>1.4172186666666668E-2</v>
      </c>
      <c r="BK14" s="249">
        <f t="shared" si="9"/>
        <v>1.1303350340431523E-2</v>
      </c>
      <c r="BL14" s="291">
        <f t="shared" si="10"/>
        <v>2.8568449999999999E-2</v>
      </c>
      <c r="BM14" s="249">
        <f t="shared" si="11"/>
        <v>2.1234204506997676E-2</v>
      </c>
      <c r="BN14" s="291">
        <f t="shared" si="12"/>
        <v>1.4301323333333333E-2</v>
      </c>
      <c r="BO14" s="249">
        <f t="shared" si="13"/>
        <v>1.2302723741539243E-2</v>
      </c>
      <c r="BP14" s="291">
        <f t="shared" si="14"/>
        <v>2.7575250000000003E-3</v>
      </c>
      <c r="BQ14" s="249">
        <f t="shared" si="15"/>
        <v>1.6455435458382743E-3</v>
      </c>
      <c r="BR14" s="1"/>
      <c r="BS14" s="1">
        <v>4.4688699999999998E-3</v>
      </c>
      <c r="BT14" s="1">
        <v>1.5321599999999999E-2</v>
      </c>
      <c r="BU14" s="1">
        <v>4.64307E-3</v>
      </c>
      <c r="BV14" s="1">
        <v>2.0978699999999999E-3</v>
      </c>
      <c r="BW14" s="1">
        <v>2.0488799999999999E-3</v>
      </c>
      <c r="BX14" s="1"/>
      <c r="BY14" s="291">
        <f t="shared" si="16"/>
        <v>5.7160579999999996E-3</v>
      </c>
      <c r="BZ14" s="249">
        <f t="shared" si="17"/>
        <v>5.5116398910913991E-3</v>
      </c>
      <c r="CA14" s="1"/>
      <c r="CB14" s="1">
        <v>1.7491400000000001E-2</v>
      </c>
      <c r="CC14" s="1">
        <v>9.8817899999999997E-3</v>
      </c>
      <c r="CD14" s="1">
        <v>8.2137100000000008E-3</v>
      </c>
      <c r="CE14" s="1">
        <v>2.00164E-2</v>
      </c>
      <c r="CF14" s="1">
        <v>3.6311000000000003E-2</v>
      </c>
      <c r="CG14" s="1">
        <v>2.1630199999999999E-2</v>
      </c>
      <c r="CH14" s="1"/>
      <c r="CI14" s="291">
        <f t="shared" si="18"/>
        <v>1.8924083333333334E-2</v>
      </c>
      <c r="CJ14" s="249">
        <f t="shared" si="19"/>
        <v>1.0093055449035574E-2</v>
      </c>
      <c r="CK14" s="1"/>
      <c r="CL14" s="1">
        <v>4.4363400000000004E-3</v>
      </c>
      <c r="CM14" s="1">
        <v>1.0159700000000001E-2</v>
      </c>
      <c r="CN14" s="1"/>
      <c r="CO14" s="291">
        <f t="shared" si="20"/>
        <v>7.2980200000000005E-3</v>
      </c>
      <c r="CP14" s="249">
        <f t="shared" si="21"/>
        <v>4.0470266671718356E-3</v>
      </c>
      <c r="CQ14" s="1"/>
      <c r="CR14" s="1">
        <v>7.7262199999999998E-3</v>
      </c>
      <c r="CS14" s="1">
        <v>1.02355E-2</v>
      </c>
      <c r="CT14" s="1"/>
      <c r="CU14" s="291">
        <f t="shared" si="22"/>
        <v>8.9808600000000002E-3</v>
      </c>
      <c r="CV14" s="249">
        <f t="shared" si="23"/>
        <v>1.77432890389578E-3</v>
      </c>
      <c r="CW14" s="1"/>
      <c r="CX14" s="1">
        <v>2.8427399999999999E-3</v>
      </c>
      <c r="CY14" s="1">
        <v>7.6846400000000004E-3</v>
      </c>
      <c r="CZ14" s="1"/>
      <c r="DA14" s="291">
        <f t="shared" si="24"/>
        <v>5.2636899999999997E-3</v>
      </c>
      <c r="DB14" s="249">
        <f t="shared" si="25"/>
        <v>3.4237403238271463E-3</v>
      </c>
      <c r="DC14" s="1"/>
      <c r="DD14" s="1">
        <v>4.5821200000000003E-3</v>
      </c>
      <c r="DE14" s="1">
        <v>2.1687199999999998E-3</v>
      </c>
      <c r="DF14" s="1"/>
      <c r="DG14" s="291">
        <f t="shared" si="26"/>
        <v>3.3754200000000001E-3</v>
      </c>
      <c r="DH14" s="249">
        <f t="shared" si="27"/>
        <v>1.7065315057156142E-3</v>
      </c>
      <c r="DI14" s="1"/>
      <c r="DJ14" s="1">
        <v>9.2351399999999993E-3</v>
      </c>
      <c r="DK14" s="1">
        <v>2.4869100000000002E-2</v>
      </c>
      <c r="DL14" s="1"/>
      <c r="DM14" s="291">
        <f t="shared" si="28"/>
        <v>1.705212E-2</v>
      </c>
      <c r="DN14" s="249">
        <f t="shared" si="29"/>
        <v>1.1054879132799242E-2</v>
      </c>
      <c r="DO14" s="1"/>
      <c r="DP14" s="1">
        <v>1.50654E-2</v>
      </c>
      <c r="DQ14" s="1">
        <v>2.2295499999999998E-3</v>
      </c>
      <c r="DR14" s="1"/>
      <c r="DS14" s="291">
        <f t="shared" si="30"/>
        <v>8.647475E-3</v>
      </c>
      <c r="DT14" s="249">
        <f t="shared" si="31"/>
        <v>9.076316577293346E-3</v>
      </c>
      <c r="DU14" s="1"/>
      <c r="DV14" s="1">
        <v>2.6823300000000001E-2</v>
      </c>
      <c r="DW14" s="1">
        <v>3.2697999999999998E-2</v>
      </c>
      <c r="DX14" s="1">
        <v>3.5077799999999999E-2</v>
      </c>
      <c r="DY14" s="1">
        <v>2.0907200000000001E-2</v>
      </c>
      <c r="DZ14" s="1">
        <v>4.2336499999999999E-2</v>
      </c>
      <c r="EA14" s="1">
        <v>2.9992700000000001E-2</v>
      </c>
      <c r="EB14" s="1">
        <v>2.1752299999999999E-2</v>
      </c>
      <c r="EC14" s="1">
        <v>2.27879E-2</v>
      </c>
      <c r="ED14" s="1"/>
      <c r="EE14" s="291">
        <f t="shared" si="32"/>
        <v>2.9046962500000002E-2</v>
      </c>
      <c r="EF14" s="249">
        <f t="shared" si="33"/>
        <v>7.4718105952472939E-3</v>
      </c>
      <c r="EG14" s="1"/>
      <c r="EH14" s="1">
        <v>1.5497800000000001E-2</v>
      </c>
      <c r="EI14" s="1">
        <v>6.7004999999999999E-3</v>
      </c>
      <c r="EJ14" s="1">
        <v>3.0629300000000002E-2</v>
      </c>
      <c r="EK14" s="1">
        <v>1.2644300000000001E-2</v>
      </c>
      <c r="EL14" s="1">
        <v>1.1309E-2</v>
      </c>
      <c r="EM14" s="1">
        <v>1.33232E-2</v>
      </c>
      <c r="EN14" s="1">
        <v>1.2446199999999999E-2</v>
      </c>
      <c r="EO14" s="1"/>
      <c r="EP14" s="291">
        <f t="shared" si="34"/>
        <v>1.4650042857142857E-2</v>
      </c>
      <c r="EQ14" s="249">
        <f t="shared" si="35"/>
        <v>7.5393809398511301E-3</v>
      </c>
      <c r="ER14" s="1"/>
      <c r="ES14" s="1">
        <v>6.84609E-3</v>
      </c>
      <c r="ET14" s="1">
        <v>1.57165E-3</v>
      </c>
      <c r="EU14" s="1">
        <v>4.9587199999999998E-3</v>
      </c>
      <c r="EV14" s="1">
        <v>1.4803699999999999E-3</v>
      </c>
      <c r="EW14" s="1">
        <v>4.9095400000000004E-3</v>
      </c>
      <c r="EX14" s="1">
        <v>1.7177399999999999E-3</v>
      </c>
      <c r="EY14" s="1">
        <v>1.40843E-3</v>
      </c>
      <c r="EZ14" s="1">
        <v>3.86871E-3</v>
      </c>
      <c r="FA14" s="1">
        <v>2.4586199999999999E-3</v>
      </c>
      <c r="FB14" s="1">
        <v>2.3292299999999998E-3</v>
      </c>
      <c r="FC14" s="1">
        <v>4.5170899999999996E-3</v>
      </c>
      <c r="FD14" s="1">
        <v>3.2448099999999999E-3</v>
      </c>
      <c r="FE14" s="1"/>
      <c r="FF14" s="291">
        <f t="shared" si="36"/>
        <v>3.2759166666666666E-3</v>
      </c>
      <c r="FG14" s="249">
        <f t="shared" si="37"/>
        <v>1.7515628307902802E-3</v>
      </c>
      <c r="FH14" s="249"/>
      <c r="FI14" s="1">
        <v>2.78476E-2</v>
      </c>
      <c r="FJ14" s="1">
        <v>2.0411100000000001E-2</v>
      </c>
      <c r="FK14" s="1"/>
      <c r="FL14" s="291">
        <f t="shared" si="38"/>
        <v>2.4129350000000001E-2</v>
      </c>
      <c r="FM14" s="249">
        <f t="shared" si="39"/>
        <v>5.2583995782937787E-3</v>
      </c>
      <c r="FN14" s="249"/>
      <c r="FO14" s="252"/>
      <c r="FP14" s="1"/>
      <c r="FQ14" s="1">
        <v>5.4373800000000003E-3</v>
      </c>
      <c r="FR14" s="1">
        <v>3.65052E-3</v>
      </c>
      <c r="FS14" s="1"/>
      <c r="FT14" s="291">
        <f t="shared" si="40"/>
        <v>4.5439499999999997E-3</v>
      </c>
      <c r="FU14" s="249">
        <f t="shared" si="41"/>
        <v>1.2635008230309946E-3</v>
      </c>
      <c r="FV14" s="1"/>
      <c r="FW14" s="1">
        <v>9.8676300000000005E-3</v>
      </c>
      <c r="FX14" s="1">
        <v>5.3084999999999999E-3</v>
      </c>
      <c r="FY14" s="1">
        <v>1.6830500000000002E-2</v>
      </c>
      <c r="FZ14" s="1">
        <v>1.03401E-2</v>
      </c>
      <c r="GA14" s="1"/>
      <c r="GB14" s="291">
        <f t="shared" si="42"/>
        <v>1.05866825E-2</v>
      </c>
      <c r="GC14" s="249">
        <f t="shared" si="43"/>
        <v>4.7406858471348862E-3</v>
      </c>
      <c r="GD14" s="1"/>
      <c r="GE14" s="1">
        <v>2.00719E-2</v>
      </c>
      <c r="GF14" s="1">
        <v>3.0605500000000001E-2</v>
      </c>
      <c r="GG14" s="1">
        <v>2.7646400000000002E-2</v>
      </c>
      <c r="GH14" s="1">
        <v>1.8352299999999998E-2</v>
      </c>
      <c r="GI14" s="1">
        <v>1.04984E-2</v>
      </c>
      <c r="GJ14" s="1">
        <v>2.28445E-2</v>
      </c>
      <c r="GK14" s="1"/>
      <c r="GL14" s="291">
        <f t="shared" si="44"/>
        <v>2.1669833333333333E-2</v>
      </c>
      <c r="GM14" s="249">
        <f t="shared" si="45"/>
        <v>7.1457073933003145E-3</v>
      </c>
      <c r="GN14" s="1"/>
      <c r="GO14" s="1">
        <v>3.4181200000000002E-3</v>
      </c>
      <c r="GP14" s="1">
        <v>3.38559E-3</v>
      </c>
      <c r="GQ14" s="1">
        <v>2.9283299999999998E-3</v>
      </c>
      <c r="GR14" s="1">
        <v>1.41745E-3</v>
      </c>
      <c r="GS14" s="1">
        <v>3.5221499999999999E-3</v>
      </c>
      <c r="GT14" s="1">
        <v>3.5592900000000001E-3</v>
      </c>
      <c r="GU14" s="1">
        <v>6.8362900000000001E-3</v>
      </c>
      <c r="GW14" s="294">
        <f t="shared" si="46"/>
        <v>3.5810314285714289E-3</v>
      </c>
      <c r="GX14" s="297">
        <f t="shared" si="47"/>
        <v>1.6213414876620797E-3</v>
      </c>
    </row>
    <row r="15" spans="1:206" x14ac:dyDescent="0.2">
      <c r="A15" s="1"/>
      <c r="B15" s="1" t="s">
        <v>54</v>
      </c>
      <c r="C15" s="1">
        <v>7.8023800000000003E-3</v>
      </c>
      <c r="D15" s="1">
        <v>7.5296599999999997E-3</v>
      </c>
      <c r="E15" s="1">
        <v>7.7935900000000004E-3</v>
      </c>
      <c r="F15" s="1">
        <v>1.1556800000000001E-2</v>
      </c>
      <c r="G15" s="1">
        <v>8.8136699999999991E-3</v>
      </c>
      <c r="H15" s="1">
        <v>8.9970999999999992E-3</v>
      </c>
      <c r="I15" s="1">
        <v>8.1380199999999993E-3</v>
      </c>
      <c r="J15" s="1">
        <v>1.5012299999999999E-2</v>
      </c>
      <c r="K15" s="1">
        <v>1.2382900000000001E-2</v>
      </c>
      <c r="L15" s="1">
        <v>1.92324E-2</v>
      </c>
      <c r="M15" s="1">
        <v>9.8018700000000007E-3</v>
      </c>
      <c r="N15" s="1">
        <v>6.5497400000000001E-3</v>
      </c>
      <c r="O15" s="1">
        <v>6.5591E-3</v>
      </c>
      <c r="P15" s="1">
        <v>4.8331299999999997E-3</v>
      </c>
      <c r="Q15" s="1">
        <v>8.8349499999999994E-3</v>
      </c>
      <c r="R15" s="1">
        <v>7.4052199999999997E-3</v>
      </c>
      <c r="S15" s="1">
        <v>7.19602E-3</v>
      </c>
      <c r="T15" s="1">
        <v>8.3168099999999991E-3</v>
      </c>
      <c r="U15" s="1"/>
      <c r="V15" s="291">
        <f t="shared" si="0"/>
        <v>9.2642033333333335E-3</v>
      </c>
      <c r="W15" s="249">
        <f t="shared" si="1"/>
        <v>3.4270817536207082E-3</v>
      </c>
      <c r="X15" s="1"/>
      <c r="Y15" s="1">
        <v>6.9320000000000004E-4</v>
      </c>
      <c r="Z15" s="1">
        <v>4.06468E-4</v>
      </c>
      <c r="AA15" s="1"/>
      <c r="AB15" s="1"/>
      <c r="AC15" s="291">
        <f t="shared" si="2"/>
        <v>5.4983400000000002E-4</v>
      </c>
      <c r="AD15" s="249">
        <f t="shared" si="3"/>
        <v>2.0275014158318118E-4</v>
      </c>
      <c r="AE15" s="1"/>
      <c r="AF15" s="1">
        <v>3.1651200000000002E-4</v>
      </c>
      <c r="AG15" s="1">
        <v>6.5402500000000003E-4</v>
      </c>
      <c r="AH15" s="1">
        <v>1.01801E-3</v>
      </c>
      <c r="AI15" s="1">
        <v>1.32387E-3</v>
      </c>
      <c r="AJ15" s="1"/>
      <c r="AK15" s="291">
        <f t="shared" si="4"/>
        <v>8.2810425000000006E-4</v>
      </c>
      <c r="AL15" s="249">
        <f t="shared" si="5"/>
        <v>4.3737020485958651E-4</v>
      </c>
      <c r="AM15" s="1"/>
      <c r="AN15" s="1"/>
      <c r="AO15" s="1">
        <v>2.1606699999999999E-4</v>
      </c>
      <c r="AP15" s="1"/>
      <c r="AQ15" s="1"/>
      <c r="AR15" s="1"/>
      <c r="AS15" s="1"/>
      <c r="AT15" s="1"/>
      <c r="AU15" s="291">
        <f t="shared" si="6"/>
        <v>2.1606699999999999E-4</v>
      </c>
      <c r="AV15" s="249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291"/>
      <c r="BK15" s="249"/>
      <c r="BL15" s="291"/>
      <c r="BM15" s="249"/>
      <c r="BN15" s="291"/>
      <c r="BO15" s="249"/>
      <c r="BP15" s="291"/>
      <c r="BQ15" s="249"/>
      <c r="BR15" s="1"/>
      <c r="BS15" s="1">
        <v>1.4015099999999999E-3</v>
      </c>
      <c r="BT15" s="1">
        <v>6.8123300000000001E-3</v>
      </c>
      <c r="BU15" s="1">
        <v>1.0064399999999999E-2</v>
      </c>
      <c r="BV15" s="1">
        <v>9.3103200000000004E-3</v>
      </c>
      <c r="BW15" s="1">
        <v>1.04124E-2</v>
      </c>
      <c r="BX15" s="1"/>
      <c r="BY15" s="291">
        <f t="shared" si="16"/>
        <v>7.6001920000000004E-3</v>
      </c>
      <c r="BZ15" s="249">
        <f t="shared" si="17"/>
        <v>3.7399785342659385E-3</v>
      </c>
      <c r="CA15" s="1"/>
      <c r="CB15" s="1">
        <v>7.4941000000000001E-3</v>
      </c>
      <c r="CC15" s="1">
        <v>3.83855E-3</v>
      </c>
      <c r="CD15" s="1">
        <v>5.2904900000000001E-3</v>
      </c>
      <c r="CE15" s="1">
        <v>3.9493000000000002E-3</v>
      </c>
      <c r="CF15" s="1">
        <v>5.1562999999999999E-3</v>
      </c>
      <c r="CG15" s="1">
        <v>2.9177500000000002E-3</v>
      </c>
      <c r="CH15" s="1"/>
      <c r="CI15" s="291">
        <f t="shared" si="18"/>
        <v>4.7744149999999997E-3</v>
      </c>
      <c r="CJ15" s="249">
        <f t="shared" si="19"/>
        <v>1.600794742729373E-3</v>
      </c>
      <c r="CK15" s="1"/>
      <c r="CL15" s="1">
        <v>1.66855E-3</v>
      </c>
      <c r="CM15" s="1">
        <v>2.5892200000000001E-3</v>
      </c>
      <c r="CN15" s="1"/>
      <c r="CO15" s="291">
        <f t="shared" si="20"/>
        <v>2.1288850000000001E-3</v>
      </c>
      <c r="CP15" s="249">
        <f t="shared" si="21"/>
        <v>6.5101200023501879E-4</v>
      </c>
      <c r="CQ15" s="1"/>
      <c r="CR15" s="1"/>
      <c r="CS15" s="1"/>
      <c r="CT15" s="1"/>
      <c r="CU15" s="291"/>
      <c r="CV15" s="249"/>
      <c r="CW15" s="1"/>
      <c r="CX15" s="1">
        <v>4.65608E-4</v>
      </c>
      <c r="CY15" s="1">
        <v>1.7162099999999999E-3</v>
      </c>
      <c r="CZ15" s="1"/>
      <c r="DA15" s="291">
        <f t="shared" si="24"/>
        <v>1.0909089999999999E-3</v>
      </c>
      <c r="DB15" s="249">
        <f t="shared" si="25"/>
        <v>8.843091547654587E-4</v>
      </c>
      <c r="DC15" s="1"/>
      <c r="DD15" s="1"/>
      <c r="DE15" s="1"/>
      <c r="DF15" s="1"/>
      <c r="DG15" s="291"/>
      <c r="DH15" s="249"/>
      <c r="DI15" s="1"/>
      <c r="DJ15" s="1"/>
      <c r="DK15" s="1"/>
      <c r="DL15" s="1"/>
      <c r="DM15" s="291"/>
      <c r="DN15" s="249"/>
      <c r="DO15" s="1"/>
      <c r="DP15" s="4">
        <v>1.6577899999999999E-5</v>
      </c>
      <c r="DQ15" s="1"/>
      <c r="DR15" s="1"/>
      <c r="DS15" s="291">
        <f t="shared" si="30"/>
        <v>1.6577899999999999E-5</v>
      </c>
      <c r="DT15" s="249"/>
      <c r="DU15" s="1"/>
      <c r="DV15" s="1">
        <v>5.3994000000000004E-4</v>
      </c>
      <c r="DW15" s="1">
        <v>7.4298500000000004E-4</v>
      </c>
      <c r="DX15" s="1"/>
      <c r="DY15" s="1">
        <v>4.1632300000000002E-4</v>
      </c>
      <c r="DZ15" s="1"/>
      <c r="EA15" s="1">
        <v>4.5682600000000002E-4</v>
      </c>
      <c r="EB15" s="1"/>
      <c r="EC15" s="1"/>
      <c r="ED15" s="1"/>
      <c r="EE15" s="291">
        <f t="shared" si="32"/>
        <v>5.390185E-4</v>
      </c>
      <c r="EF15" s="249">
        <f t="shared" si="33"/>
        <v>1.4538795807654314E-4</v>
      </c>
      <c r="EG15" s="1"/>
      <c r="EH15" s="1">
        <v>4.32878E-3</v>
      </c>
      <c r="EI15" s="1">
        <v>1.1109300000000001E-2</v>
      </c>
      <c r="EJ15" s="1">
        <v>5.2668999999999997E-3</v>
      </c>
      <c r="EK15" s="1">
        <v>1.32205E-2</v>
      </c>
      <c r="EL15" s="1">
        <v>3.4925899999999998E-3</v>
      </c>
      <c r="EM15" s="1">
        <v>3.20865E-3</v>
      </c>
      <c r="EN15" s="1">
        <v>1.0340799999999999E-3</v>
      </c>
      <c r="EO15" s="1"/>
      <c r="EP15" s="291">
        <f t="shared" si="34"/>
        <v>5.9515428571428556E-3</v>
      </c>
      <c r="EQ15" s="249">
        <f t="shared" si="35"/>
        <v>4.4776043288151119E-3</v>
      </c>
      <c r="ER15" s="1"/>
      <c r="ES15" s="1">
        <v>2.29608E-2</v>
      </c>
      <c r="ET15" s="1">
        <v>2.72705E-2</v>
      </c>
      <c r="EU15" s="1">
        <v>2.5545999999999999E-2</v>
      </c>
      <c r="EV15" s="1">
        <v>2.00742E-2</v>
      </c>
      <c r="EW15" s="1">
        <v>3.22823E-2</v>
      </c>
      <c r="EX15" s="1">
        <v>3.2642600000000001E-2</v>
      </c>
      <c r="EY15" s="1">
        <v>3.1832699999999998E-2</v>
      </c>
      <c r="EZ15" s="1">
        <v>3.5743999999999998E-2</v>
      </c>
      <c r="FA15" s="1">
        <v>3.2459799999999997E-2</v>
      </c>
      <c r="FB15" s="1">
        <v>4.3766300000000001E-2</v>
      </c>
      <c r="FC15" s="1">
        <v>3.9928499999999999E-2</v>
      </c>
      <c r="FD15" s="1">
        <v>2.1449300000000001E-2</v>
      </c>
      <c r="FE15" s="1"/>
      <c r="FF15" s="291">
        <f t="shared" si="36"/>
        <v>3.0496416666666661E-2</v>
      </c>
      <c r="FG15" s="249">
        <f t="shared" si="37"/>
        <v>7.3124970381139047E-3</v>
      </c>
      <c r="FH15" s="249"/>
      <c r="FI15" s="1">
        <v>1.2744799999999999E-3</v>
      </c>
      <c r="FJ15" s="1">
        <v>8.9149900000000002E-4</v>
      </c>
      <c r="FK15" s="1"/>
      <c r="FL15" s="291">
        <f t="shared" si="38"/>
        <v>1.0829895000000001E-3</v>
      </c>
      <c r="FM15" s="249">
        <f t="shared" si="39"/>
        <v>2.7080846216560509E-4</v>
      </c>
      <c r="FN15" s="249"/>
      <c r="FO15" s="252"/>
      <c r="FP15" s="1"/>
      <c r="FQ15" s="1">
        <v>3.2000300000000002E-2</v>
      </c>
      <c r="FR15" s="1">
        <v>2.60612E-3</v>
      </c>
      <c r="FS15" s="1"/>
      <c r="FT15" s="291">
        <f t="shared" si="40"/>
        <v>1.7303209999999999E-2</v>
      </c>
      <c r="FU15" s="249">
        <f t="shared" si="41"/>
        <v>2.0784824005417989E-2</v>
      </c>
      <c r="FV15" s="1"/>
      <c r="FW15" s="1">
        <v>6.1223799999999997E-4</v>
      </c>
      <c r="FX15" s="1">
        <v>4.4985000000000001E-4</v>
      </c>
      <c r="FY15" s="1">
        <v>1.8755600000000001E-2</v>
      </c>
      <c r="FZ15" s="1">
        <v>1.48602E-2</v>
      </c>
      <c r="GA15" s="1"/>
      <c r="GB15" s="291">
        <f t="shared" si="42"/>
        <v>8.669472000000001E-3</v>
      </c>
      <c r="GC15" s="249">
        <f t="shared" si="43"/>
        <v>9.5312870197052958E-3</v>
      </c>
      <c r="GD15" s="1"/>
      <c r="GE15" s="1">
        <v>8.9546599999999997E-3</v>
      </c>
      <c r="GF15" s="1">
        <v>1.0212499999999999E-2</v>
      </c>
      <c r="GG15" s="1">
        <v>1.54358E-2</v>
      </c>
      <c r="GH15" s="1">
        <v>1.3334E-2</v>
      </c>
      <c r="GI15" s="1">
        <v>1.6110099999999999E-2</v>
      </c>
      <c r="GJ15" s="1">
        <v>1.6005599999999998E-2</v>
      </c>
      <c r="GK15" s="1"/>
      <c r="GL15" s="291">
        <f t="shared" si="44"/>
        <v>1.3342109999999999E-2</v>
      </c>
      <c r="GM15" s="249">
        <f t="shared" si="45"/>
        <v>3.1043107918827971E-3</v>
      </c>
      <c r="GN15" s="1"/>
      <c r="GO15" s="1">
        <v>1.6001800000000001E-3</v>
      </c>
      <c r="GP15" s="1">
        <v>1.97482E-3</v>
      </c>
      <c r="GQ15" s="1">
        <v>7.8819000000000003E-4</v>
      </c>
      <c r="GR15" s="1">
        <v>2.8606299999999999E-3</v>
      </c>
      <c r="GS15" s="1">
        <v>9.5977900000000001E-4</v>
      </c>
      <c r="GT15" s="1">
        <v>1.0309500000000001E-3</v>
      </c>
      <c r="GU15" s="1">
        <v>1.16496E-3</v>
      </c>
      <c r="GW15" s="294">
        <f t="shared" si="46"/>
        <v>1.4827869999999997E-3</v>
      </c>
      <c r="GX15" s="297">
        <f t="shared" si="47"/>
        <v>7.3206351718481356E-4</v>
      </c>
    </row>
    <row r="16" spans="1:206" ht="13.5" x14ac:dyDescent="0.25">
      <c r="A16" s="263">
        <v>43.054226999999997</v>
      </c>
      <c r="B16" s="3" t="s">
        <v>339</v>
      </c>
      <c r="C16" s="1">
        <v>1.48412E-3</v>
      </c>
      <c r="D16" s="1">
        <v>1.5557800000000001E-3</v>
      </c>
      <c r="E16" s="1">
        <v>2.25684E-3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>
        <v>2.7759500000000001E-3</v>
      </c>
      <c r="Q16" s="1">
        <v>1.82855E-3</v>
      </c>
      <c r="R16" s="1">
        <v>2.3961199999999998E-3</v>
      </c>
      <c r="S16" s="1"/>
      <c r="T16" s="1"/>
      <c r="U16" s="1"/>
      <c r="V16" s="291">
        <f t="shared" si="0"/>
        <v>2.0495600000000002E-3</v>
      </c>
      <c r="W16" s="249">
        <f t="shared" si="1"/>
        <v>5.1050911180898625E-4</v>
      </c>
      <c r="X16" s="1"/>
      <c r="Y16" s="1">
        <v>1.4095999999999999E-2</v>
      </c>
      <c r="Z16" s="1">
        <v>8.0398399999999995E-3</v>
      </c>
      <c r="AA16" s="1">
        <v>1.0362700000000001E-2</v>
      </c>
      <c r="AB16" s="1"/>
      <c r="AC16" s="291">
        <f t="shared" si="2"/>
        <v>1.0832846666666666E-2</v>
      </c>
      <c r="AD16" s="249">
        <f t="shared" si="3"/>
        <v>3.0553308990244137E-3</v>
      </c>
      <c r="AE16" s="1"/>
      <c r="AF16" s="1">
        <v>7.8359399999999996E-3</v>
      </c>
      <c r="AG16" s="1">
        <v>5.4757199999999999E-3</v>
      </c>
      <c r="AH16" s="1">
        <v>1.00077E-2</v>
      </c>
      <c r="AI16" s="1">
        <v>7.01361E-3</v>
      </c>
      <c r="AJ16" s="1"/>
      <c r="AK16" s="291">
        <f t="shared" si="4"/>
        <v>7.5832424999999993E-3</v>
      </c>
      <c r="AL16" s="249">
        <f t="shared" si="5"/>
        <v>1.8892663892699196E-3</v>
      </c>
      <c r="AM16" s="1"/>
      <c r="AN16" s="1">
        <v>5.91253E-3</v>
      </c>
      <c r="AO16" s="1">
        <v>6.1226099999999997E-3</v>
      </c>
      <c r="AP16" s="1">
        <v>3.76195E-3</v>
      </c>
      <c r="AQ16" s="1">
        <v>3.8488200000000002E-3</v>
      </c>
      <c r="AR16" s="1">
        <v>1.7490800000000001E-3</v>
      </c>
      <c r="AS16" s="1">
        <v>5.2522300000000001E-3</v>
      </c>
      <c r="AT16" s="1"/>
      <c r="AU16" s="291">
        <f t="shared" si="6"/>
        <v>4.4412033333333335E-3</v>
      </c>
      <c r="AV16" s="249">
        <f t="shared" si="7"/>
        <v>1.6558699187516712E-3</v>
      </c>
      <c r="AW16" s="1"/>
      <c r="AX16" s="1">
        <v>-7.4042300000000004E-4</v>
      </c>
      <c r="AY16" s="1">
        <v>4.4831300000000001E-3</v>
      </c>
      <c r="AZ16" s="1"/>
      <c r="BA16" s="1"/>
      <c r="BB16" s="1">
        <v>2.3043599999999999E-4</v>
      </c>
      <c r="BC16" s="1"/>
      <c r="BD16" s="1">
        <v>2.2527100000000002E-3</v>
      </c>
      <c r="BE16" s="1"/>
      <c r="BF16" s="1">
        <v>1.2736399999999999E-3</v>
      </c>
      <c r="BG16" s="1"/>
      <c r="BH16" s="1">
        <v>4.8615099999999999E-4</v>
      </c>
      <c r="BI16" s="1"/>
      <c r="BJ16" s="291"/>
      <c r="BK16" s="249"/>
      <c r="BL16" s="291">
        <f t="shared" si="10"/>
        <v>4.8615099999999999E-4</v>
      </c>
      <c r="BM16" s="249"/>
      <c r="BN16" s="291">
        <f t="shared" si="12"/>
        <v>1.7631750000000001E-3</v>
      </c>
      <c r="BO16" s="249">
        <f t="shared" si="13"/>
        <v>6.9230703625631324E-4</v>
      </c>
      <c r="BP16" s="291">
        <f t="shared" si="14"/>
        <v>1.8713535E-3</v>
      </c>
      <c r="BQ16" s="249">
        <f t="shared" si="15"/>
        <v>3.6936097481873337E-3</v>
      </c>
      <c r="BR16" s="1"/>
      <c r="BS16" s="1">
        <v>4.0445999999999998E-3</v>
      </c>
      <c r="BT16" s="1">
        <v>4.78942E-3</v>
      </c>
      <c r="BU16" s="1">
        <v>1.8641599999999999E-3</v>
      </c>
      <c r="BV16" s="1">
        <v>1.3585699999999999E-3</v>
      </c>
      <c r="BW16" s="1">
        <v>1.26979E-3</v>
      </c>
      <c r="BX16" s="1"/>
      <c r="BY16" s="291">
        <f t="shared" si="16"/>
        <v>2.6653079999999999E-3</v>
      </c>
      <c r="BZ16" s="249">
        <f t="shared" si="17"/>
        <v>1.6363962705194604E-3</v>
      </c>
      <c r="CA16" s="1"/>
      <c r="CB16" s="1">
        <v>8.7182000000000006E-3</v>
      </c>
      <c r="CC16" s="1">
        <v>6.5883299999999999E-3</v>
      </c>
      <c r="CD16" s="1">
        <v>5.3316600000000002E-3</v>
      </c>
      <c r="CE16" s="1">
        <v>6.8370799999999997E-3</v>
      </c>
      <c r="CF16" s="1">
        <v>8.7723899999999997E-3</v>
      </c>
      <c r="CG16" s="1">
        <v>6.3171399999999997E-3</v>
      </c>
      <c r="CH16" s="1"/>
      <c r="CI16" s="291">
        <f t="shared" si="18"/>
        <v>7.094133333333333E-3</v>
      </c>
      <c r="CJ16" s="249">
        <f t="shared" si="19"/>
        <v>1.3773948087555242E-3</v>
      </c>
      <c r="CK16" s="1"/>
      <c r="CL16" s="1">
        <v>2.2588999999999999E-3</v>
      </c>
      <c r="CM16" s="1">
        <v>5.6557400000000002E-3</v>
      </c>
      <c r="CN16" s="1"/>
      <c r="CO16" s="291">
        <f t="shared" si="20"/>
        <v>3.9573200000000003E-3</v>
      </c>
      <c r="CP16" s="249">
        <f t="shared" si="21"/>
        <v>2.4019285986057125E-3</v>
      </c>
      <c r="CQ16" s="1"/>
      <c r="CR16" s="1">
        <v>4.1899499999999996E-3</v>
      </c>
      <c r="CS16" s="1"/>
      <c r="CT16" s="1"/>
      <c r="CU16" s="291">
        <f t="shared" si="22"/>
        <v>4.1899499999999996E-3</v>
      </c>
      <c r="CV16" s="249"/>
      <c r="CW16" s="1"/>
      <c r="CX16" s="1"/>
      <c r="CY16" s="1"/>
      <c r="CZ16" s="1"/>
      <c r="DA16" s="291"/>
      <c r="DB16" s="249"/>
      <c r="DC16" s="1"/>
      <c r="DD16" s="1"/>
      <c r="DE16" s="1">
        <v>1.6362499999999999E-3</v>
      </c>
      <c r="DF16" s="1"/>
      <c r="DG16" s="291">
        <f t="shared" si="26"/>
        <v>1.6362499999999999E-3</v>
      </c>
      <c r="DH16" s="249"/>
      <c r="DI16" s="1"/>
      <c r="DJ16" s="1">
        <v>4.3359499999999999E-3</v>
      </c>
      <c r="DK16" s="1">
        <v>3.21156E-3</v>
      </c>
      <c r="DL16" s="1"/>
      <c r="DM16" s="291">
        <f t="shared" si="28"/>
        <v>3.7737550000000002E-3</v>
      </c>
      <c r="DN16" s="249">
        <f t="shared" si="29"/>
        <v>7.9506379369834201E-4</v>
      </c>
      <c r="DO16" s="1"/>
      <c r="DP16" s="1">
        <v>3.4311900000000002E-3</v>
      </c>
      <c r="DQ16" s="1">
        <v>2.0348800000000002E-3</v>
      </c>
      <c r="DR16" s="1"/>
      <c r="DS16" s="291">
        <f t="shared" si="30"/>
        <v>2.733035E-3</v>
      </c>
      <c r="DT16" s="249">
        <f t="shared" si="31"/>
        <v>9.8734026963858833E-4</v>
      </c>
      <c r="DU16" s="1"/>
      <c r="DV16" s="1">
        <v>1.1017799999999999E-2</v>
      </c>
      <c r="DW16" s="1">
        <v>1.0888699999999999E-2</v>
      </c>
      <c r="DX16" s="1">
        <v>1.01583E-2</v>
      </c>
      <c r="DY16" s="1">
        <v>7.7208600000000004E-3</v>
      </c>
      <c r="DZ16" s="1">
        <v>8.2812000000000007E-3</v>
      </c>
      <c r="EA16" s="1">
        <v>9.9201199999999993E-3</v>
      </c>
      <c r="EB16" s="1">
        <v>8.9576399999999994E-3</v>
      </c>
      <c r="EC16" s="1">
        <v>7.6520199999999998E-3</v>
      </c>
      <c r="ED16" s="1"/>
      <c r="EE16" s="291">
        <f t="shared" si="32"/>
        <v>9.324579999999999E-3</v>
      </c>
      <c r="EF16" s="249">
        <f t="shared" si="33"/>
        <v>1.360456008256055E-3</v>
      </c>
      <c r="EG16" s="1"/>
      <c r="EH16" s="1">
        <v>5.8249900000000004E-3</v>
      </c>
      <c r="EI16" s="1">
        <v>3.94685E-3</v>
      </c>
      <c r="EJ16" s="1">
        <v>6.8312399999999997E-3</v>
      </c>
      <c r="EK16" s="1">
        <v>5.2136999999999999E-3</v>
      </c>
      <c r="EL16" s="1">
        <v>3.6104000000000002E-3</v>
      </c>
      <c r="EM16" s="1">
        <v>4.3369400000000001E-3</v>
      </c>
      <c r="EN16" s="1">
        <v>4.7045999999999998E-3</v>
      </c>
      <c r="EO16" s="1"/>
      <c r="EP16" s="291">
        <f t="shared" si="34"/>
        <v>4.9241028571428572E-3</v>
      </c>
      <c r="EQ16" s="249">
        <f t="shared" si="35"/>
        <v>1.1259378535057531E-3</v>
      </c>
      <c r="ER16" s="1"/>
      <c r="ES16" s="1">
        <v>3.6475000000000001E-3</v>
      </c>
      <c r="ET16" s="1">
        <v>1.1743599999999999E-3</v>
      </c>
      <c r="EU16" s="1">
        <v>2.2592300000000001E-3</v>
      </c>
      <c r="EV16" s="1">
        <v>1.1055100000000001E-3</v>
      </c>
      <c r="EW16" s="1">
        <v>3.1297E-3</v>
      </c>
      <c r="EX16" s="1">
        <v>4.8898599999999996E-4</v>
      </c>
      <c r="EY16" s="1">
        <v>5.5243499999999999E-3</v>
      </c>
      <c r="EZ16" s="1">
        <v>1.1932399999999999E-3</v>
      </c>
      <c r="FA16" s="1">
        <v>1.89891E-3</v>
      </c>
      <c r="FB16" s="1"/>
      <c r="FC16" s="1">
        <v>9.5436700000000002E-4</v>
      </c>
      <c r="FD16" s="1">
        <v>1.4710599999999999E-3</v>
      </c>
      <c r="FE16" s="1"/>
      <c r="FF16" s="291">
        <f t="shared" si="36"/>
        <v>2.0770193636363639E-3</v>
      </c>
      <c r="FG16" s="249">
        <f t="shared" si="37"/>
        <v>1.4903903350183313E-3</v>
      </c>
      <c r="FH16" s="249"/>
      <c r="FI16" s="1">
        <v>7.11103E-3</v>
      </c>
      <c r="FJ16" s="1">
        <v>5.8853999999999998E-3</v>
      </c>
      <c r="FK16" s="1"/>
      <c r="FL16" s="291">
        <f t="shared" si="38"/>
        <v>6.4982149999999999E-3</v>
      </c>
      <c r="FM16" s="249">
        <f t="shared" si="39"/>
        <v>8.6665128422566836E-4</v>
      </c>
      <c r="FN16" s="249"/>
      <c r="FO16" s="252"/>
      <c r="FP16" s="1"/>
      <c r="FQ16" s="1">
        <v>1.23842E-2</v>
      </c>
      <c r="FR16" s="1">
        <v>1.5272600000000001E-2</v>
      </c>
      <c r="FS16" s="1"/>
      <c r="FT16" s="291">
        <f t="shared" si="40"/>
        <v>1.3828400000000001E-2</v>
      </c>
      <c r="FU16" s="249">
        <f t="shared" si="41"/>
        <v>2.0424072267792247E-3</v>
      </c>
      <c r="FV16" s="1"/>
      <c r="FW16" s="1">
        <v>3.6376899999999998E-3</v>
      </c>
      <c r="FX16" s="1">
        <v>1.77703E-3</v>
      </c>
      <c r="FY16" s="1">
        <v>3.4083799999999999E-3</v>
      </c>
      <c r="FZ16" s="1">
        <v>3.1195200000000002E-3</v>
      </c>
      <c r="GA16" s="1"/>
      <c r="GB16" s="291">
        <f t="shared" si="42"/>
        <v>2.9856550000000003E-3</v>
      </c>
      <c r="GC16" s="249">
        <f t="shared" si="43"/>
        <v>8.3317471070998457E-4</v>
      </c>
      <c r="GD16" s="1"/>
      <c r="GE16" s="1">
        <v>3.6929599999999999E-3</v>
      </c>
      <c r="GF16" s="1">
        <v>2.32204E-3</v>
      </c>
      <c r="GG16" s="1">
        <v>3.6956599999999999E-3</v>
      </c>
      <c r="GH16" s="1"/>
      <c r="GI16" s="1"/>
      <c r="GJ16" s="1">
        <v>2.3142499999999999E-3</v>
      </c>
      <c r="GK16" s="1"/>
      <c r="GL16" s="291">
        <f t="shared" si="44"/>
        <v>3.0062274999999999E-3</v>
      </c>
      <c r="GM16" s="249">
        <f t="shared" si="45"/>
        <v>7.9453636255680585E-4</v>
      </c>
      <c r="GN16" s="1"/>
      <c r="GO16" s="1">
        <v>1.23891E-3</v>
      </c>
      <c r="GP16" s="1">
        <v>1.95119E-3</v>
      </c>
      <c r="GQ16" s="1"/>
      <c r="GR16" s="1"/>
      <c r="GS16" s="1">
        <v>6.20771E-4</v>
      </c>
      <c r="GT16" s="1">
        <v>1.1571400000000001E-3</v>
      </c>
      <c r="GU16" s="1"/>
      <c r="GW16" s="294">
        <f t="shared" si="46"/>
        <v>1.2420027499999999E-3</v>
      </c>
      <c r="GX16" s="297">
        <f t="shared" si="47"/>
        <v>5.4653047923873077E-4</v>
      </c>
    </row>
    <row r="17" spans="1:206" x14ac:dyDescent="0.2">
      <c r="A17" s="263">
        <v>47.012756000000003</v>
      </c>
      <c r="B17" s="3" t="s">
        <v>55</v>
      </c>
      <c r="C17" s="1">
        <v>1.5898799999999999E-3</v>
      </c>
      <c r="D17" s="1">
        <v>2.3635000000000001E-3</v>
      </c>
      <c r="E17" s="1">
        <v>2.1621700000000002E-3</v>
      </c>
      <c r="F17" s="1">
        <v>2.04222E-3</v>
      </c>
      <c r="G17" s="1">
        <v>1.6971E-3</v>
      </c>
      <c r="H17" s="1">
        <v>1.79824E-3</v>
      </c>
      <c r="I17" s="1">
        <v>1.1612E-3</v>
      </c>
      <c r="J17" s="1">
        <v>7.5258400000000004E-4</v>
      </c>
      <c r="K17" s="1">
        <v>8.4385600000000003E-4</v>
      </c>
      <c r="L17" s="1">
        <v>9.9419500000000002E-4</v>
      </c>
      <c r="M17" s="1">
        <v>1.8403099999999999E-3</v>
      </c>
      <c r="N17" s="1">
        <v>1.15335E-3</v>
      </c>
      <c r="O17" s="1">
        <v>2.3874299999999998E-3</v>
      </c>
      <c r="P17" s="1">
        <v>3.9977099999999998E-3</v>
      </c>
      <c r="Q17" s="1">
        <v>1.3737000000000001E-3</v>
      </c>
      <c r="R17" s="1">
        <v>1.6602699999999999E-3</v>
      </c>
      <c r="S17" s="1">
        <v>2.8397300000000003E-4</v>
      </c>
      <c r="T17" s="1">
        <v>1.58045E-3</v>
      </c>
      <c r="U17" s="1"/>
      <c r="V17" s="291">
        <f t="shared" si="0"/>
        <v>1.6490076666666666E-3</v>
      </c>
      <c r="W17" s="249">
        <f t="shared" si="1"/>
        <v>8.1756434701920624E-4</v>
      </c>
      <c r="X17" s="1"/>
      <c r="Y17" s="1">
        <v>1.9982400000000001E-3</v>
      </c>
      <c r="Z17" s="1">
        <v>1.6955200000000001E-4</v>
      </c>
      <c r="AA17" s="1"/>
      <c r="AB17" s="1"/>
      <c r="AC17" s="291">
        <f t="shared" si="2"/>
        <v>1.083896E-3</v>
      </c>
      <c r="AD17" s="249">
        <f t="shared" si="3"/>
        <v>1.2930776854744653E-3</v>
      </c>
      <c r="AE17" s="1"/>
      <c r="AF17" s="1">
        <v>3.5529099999999998E-3</v>
      </c>
      <c r="AG17" s="1">
        <v>2.6507599999999998E-3</v>
      </c>
      <c r="AH17" s="1">
        <v>6.1990300000000003E-3</v>
      </c>
      <c r="AI17" s="1">
        <v>4.0571799999999996E-3</v>
      </c>
      <c r="AJ17" s="1"/>
      <c r="AK17" s="291">
        <f t="shared" si="4"/>
        <v>4.1149699999999999E-3</v>
      </c>
      <c r="AL17" s="249">
        <f t="shared" si="5"/>
        <v>1.5062611698507004E-3</v>
      </c>
      <c r="AM17" s="1"/>
      <c r="AN17" s="1">
        <v>1.3371699999999999E-3</v>
      </c>
      <c r="AO17" s="1">
        <v>1.5428099999999999E-3</v>
      </c>
      <c r="AP17" s="1">
        <v>9.5398300000000004E-4</v>
      </c>
      <c r="AQ17" s="1">
        <v>1.59644E-3</v>
      </c>
      <c r="AR17" s="1">
        <v>3.9446199999999999E-4</v>
      </c>
      <c r="AS17" s="1">
        <v>1.27538E-3</v>
      </c>
      <c r="AT17" s="1"/>
      <c r="AU17" s="291">
        <f t="shared" si="6"/>
        <v>1.1833741666666666E-3</v>
      </c>
      <c r="AV17" s="249">
        <f t="shared" si="7"/>
        <v>4.4876239742849079E-4</v>
      </c>
      <c r="AW17" s="1"/>
      <c r="AX17" s="1">
        <v>1.7358400000000001E-4</v>
      </c>
      <c r="AY17" s="1">
        <v>-1.17952E-4</v>
      </c>
      <c r="AZ17" s="1">
        <v>2.18162E-3</v>
      </c>
      <c r="BA17" s="1">
        <v>3.6227E-3</v>
      </c>
      <c r="BB17" s="1">
        <v>1.7575500000000001E-3</v>
      </c>
      <c r="BC17" s="1">
        <v>1.5568299999999999E-3</v>
      </c>
      <c r="BD17" s="1">
        <v>6.7825800000000005E-4</v>
      </c>
      <c r="BE17" s="1">
        <v>6.5324800000000004E-4</v>
      </c>
      <c r="BF17" s="1">
        <v>6.4736699999999999E-3</v>
      </c>
      <c r="BG17" s="1">
        <v>5.7415299999999999E-3</v>
      </c>
      <c r="BH17" s="1">
        <v>9.1148800000000006E-3</v>
      </c>
      <c r="BI17" s="1"/>
      <c r="BJ17" s="291">
        <f t="shared" si="8"/>
        <v>3.3391593333333331E-3</v>
      </c>
      <c r="BK17" s="249">
        <f t="shared" si="9"/>
        <v>2.5559635971823492E-3</v>
      </c>
      <c r="BL17" s="291">
        <f t="shared" si="10"/>
        <v>5.3358550000000005E-3</v>
      </c>
      <c r="BM17" s="249">
        <f t="shared" si="11"/>
        <v>5.3443484075469862E-3</v>
      </c>
      <c r="BN17" s="291">
        <f t="shared" si="12"/>
        <v>3.1111826666666668E-3</v>
      </c>
      <c r="BO17" s="249">
        <f t="shared" si="13"/>
        <v>3.0074515999233189E-3</v>
      </c>
      <c r="BP17" s="291">
        <f t="shared" si="14"/>
        <v>2.7816000000000006E-5</v>
      </c>
      <c r="BQ17" s="249">
        <f t="shared" si="15"/>
        <v>2.0614708256000132E-4</v>
      </c>
      <c r="BR17" s="1"/>
      <c r="BS17" s="1">
        <v>4.4806300000000001E-4</v>
      </c>
      <c r="BT17" s="1">
        <v>2.1642200000000001E-3</v>
      </c>
      <c r="BU17" s="1">
        <v>1.4966999999999999E-3</v>
      </c>
      <c r="BV17" s="1">
        <v>5.3114099999999995E-4</v>
      </c>
      <c r="BW17" s="1">
        <v>3.4249999999999998E-4</v>
      </c>
      <c r="BX17" s="1"/>
      <c r="BY17" s="291">
        <f t="shared" si="16"/>
        <v>9.9652479999999999E-4</v>
      </c>
      <c r="BZ17" s="249">
        <f t="shared" si="17"/>
        <v>7.9981688172587359E-4</v>
      </c>
      <c r="CA17" s="1"/>
      <c r="CB17" s="1">
        <v>1.0808700000000001E-3</v>
      </c>
      <c r="CC17" s="1">
        <v>1.3991299999999999E-3</v>
      </c>
      <c r="CD17" s="1">
        <v>1.0517E-3</v>
      </c>
      <c r="CE17" s="1">
        <v>1.00278E-3</v>
      </c>
      <c r="CF17" s="1">
        <v>3.4897800000000001E-3</v>
      </c>
      <c r="CG17" s="1">
        <v>9.2210600000000001E-4</v>
      </c>
      <c r="CH17" s="1"/>
      <c r="CI17" s="291">
        <f t="shared" si="18"/>
        <v>1.4910610000000001E-3</v>
      </c>
      <c r="CJ17" s="249">
        <f t="shared" si="19"/>
        <v>9.9264815735586797E-4</v>
      </c>
      <c r="CK17" s="1"/>
      <c r="CL17" s="1">
        <v>4.2828400000000002E-4</v>
      </c>
      <c r="CM17" s="1">
        <v>5.4325399999999996E-4</v>
      </c>
      <c r="CN17" s="1"/>
      <c r="CO17" s="291">
        <f t="shared" si="20"/>
        <v>4.8576899999999999E-4</v>
      </c>
      <c r="CP17" s="249">
        <f t="shared" si="21"/>
        <v>8.129606663301733E-5</v>
      </c>
      <c r="CQ17" s="1"/>
      <c r="CR17" s="1">
        <v>2.14116E-3</v>
      </c>
      <c r="CS17" s="1">
        <v>1.9495700000000001E-3</v>
      </c>
      <c r="CT17" s="1"/>
      <c r="CU17" s="291">
        <f t="shared" si="22"/>
        <v>2.0453649999999999E-3</v>
      </c>
      <c r="CV17" s="249">
        <f t="shared" si="23"/>
        <v>1.354745882075306E-4</v>
      </c>
      <c r="CW17" s="1"/>
      <c r="CX17" s="1">
        <v>3.8926299999999999E-4</v>
      </c>
      <c r="CY17" s="1">
        <v>8.1863900000000002E-4</v>
      </c>
      <c r="CZ17" s="1"/>
      <c r="DA17" s="291">
        <f t="shared" si="24"/>
        <v>6.0395100000000003E-4</v>
      </c>
      <c r="DB17" s="249">
        <f t="shared" si="25"/>
        <v>3.0361468127875505E-4</v>
      </c>
      <c r="DC17" s="1"/>
      <c r="DD17" s="1">
        <v>1.1432E-3</v>
      </c>
      <c r="DE17" s="1">
        <v>1.3235499999999999E-3</v>
      </c>
      <c r="DF17" s="1"/>
      <c r="DG17" s="291">
        <f t="shared" si="26"/>
        <v>1.2333750000000001E-3</v>
      </c>
      <c r="DH17" s="249">
        <f t="shared" si="27"/>
        <v>1.2752670798699378E-4</v>
      </c>
      <c r="DI17" s="1"/>
      <c r="DJ17" s="1">
        <v>1.02677E-3</v>
      </c>
      <c r="DK17" s="1">
        <v>2.18608E-3</v>
      </c>
      <c r="DL17" s="1"/>
      <c r="DM17" s="291">
        <f t="shared" si="28"/>
        <v>1.6064249999999999E-3</v>
      </c>
      <c r="DN17" s="249">
        <f t="shared" si="29"/>
        <v>8.1975596249737642E-4</v>
      </c>
      <c r="DO17" s="1"/>
      <c r="DP17" s="1">
        <v>1.1636000000000001E-3</v>
      </c>
      <c r="DQ17" s="1">
        <v>3.43452E-4</v>
      </c>
      <c r="DR17" s="1"/>
      <c r="DS17" s="291">
        <f t="shared" si="30"/>
        <v>7.5352600000000002E-4</v>
      </c>
      <c r="DT17" s="249">
        <f t="shared" si="31"/>
        <v>5.7993221237658465E-4</v>
      </c>
      <c r="DU17" s="1"/>
      <c r="DV17" s="1">
        <v>4.9841699999999996E-3</v>
      </c>
      <c r="DW17" s="1">
        <v>6.8020600000000004E-3</v>
      </c>
      <c r="DX17" s="1">
        <v>6.5416299999999997E-3</v>
      </c>
      <c r="DY17" s="1">
        <v>4.3650700000000004E-3</v>
      </c>
      <c r="DZ17" s="1">
        <v>7.6761800000000003E-3</v>
      </c>
      <c r="EA17" s="1">
        <v>5.0525199999999996E-3</v>
      </c>
      <c r="EB17" s="1">
        <v>5.3823100000000004E-3</v>
      </c>
      <c r="EC17" s="1">
        <v>6.31738E-3</v>
      </c>
      <c r="ED17" s="1"/>
      <c r="EE17" s="291">
        <f t="shared" si="32"/>
        <v>5.8901650000000002E-3</v>
      </c>
      <c r="EF17" s="249">
        <f t="shared" si="33"/>
        <v>1.1170515348004318E-3</v>
      </c>
      <c r="EG17" s="1"/>
      <c r="EH17" s="1">
        <v>2.1849E-3</v>
      </c>
      <c r="EI17" s="1">
        <v>7.3358400000000002E-4</v>
      </c>
      <c r="EJ17" s="1">
        <v>6.6400599999999997E-3</v>
      </c>
      <c r="EK17" s="1">
        <v>2.6651000000000001E-3</v>
      </c>
      <c r="EL17" s="1">
        <v>3.4356600000000001E-3</v>
      </c>
      <c r="EM17" s="1">
        <v>9.68523E-4</v>
      </c>
      <c r="EN17" s="1">
        <v>1.1262799999999999E-3</v>
      </c>
      <c r="EO17" s="1"/>
      <c r="EP17" s="291">
        <f t="shared" si="34"/>
        <v>2.5363009999999999E-3</v>
      </c>
      <c r="EQ17" s="249">
        <f t="shared" si="35"/>
        <v>2.0609719408561421E-3</v>
      </c>
      <c r="ER17" s="1"/>
      <c r="ES17" s="1">
        <v>1.21127E-3</v>
      </c>
      <c r="ET17" s="1">
        <v>4.3520499999999998E-4</v>
      </c>
      <c r="EU17" s="1">
        <v>1.15548E-3</v>
      </c>
      <c r="EV17" s="1">
        <v>4.0423800000000001E-4</v>
      </c>
      <c r="EW17" s="1">
        <v>5.55376E-4</v>
      </c>
      <c r="EX17" s="1">
        <v>4.95572E-4</v>
      </c>
      <c r="EY17" s="1">
        <v>5.3494700000000003E-4</v>
      </c>
      <c r="EZ17" s="1">
        <v>5.9612499999999998E-4</v>
      </c>
      <c r="FA17" s="1">
        <v>1.75475E-4</v>
      </c>
      <c r="FB17" s="1">
        <v>4.2196999999999997E-4</v>
      </c>
      <c r="FC17" s="1">
        <v>1.5154999999999999E-3</v>
      </c>
      <c r="FD17" s="1">
        <v>5.9271200000000001E-4</v>
      </c>
      <c r="FE17" s="1"/>
      <c r="FF17" s="291">
        <f t="shared" si="36"/>
        <v>6.7448916666666659E-4</v>
      </c>
      <c r="FG17" s="249">
        <f t="shared" si="37"/>
        <v>3.9867490777958502E-4</v>
      </c>
      <c r="FH17" s="249"/>
      <c r="FI17" s="1">
        <v>1.25434E-2</v>
      </c>
      <c r="FJ17" s="1">
        <v>6.4995399999999998E-3</v>
      </c>
      <c r="FK17" s="1"/>
      <c r="FL17" s="291">
        <f t="shared" si="38"/>
        <v>9.5214700000000006E-3</v>
      </c>
      <c r="FM17" s="249">
        <f t="shared" si="39"/>
        <v>4.2736543905421186E-3</v>
      </c>
      <c r="FN17" s="249"/>
      <c r="FO17" s="333">
        <v>6.0088299999999997E-4</v>
      </c>
      <c r="FP17" s="1"/>
      <c r="FQ17" s="1">
        <v>3.78587E-4</v>
      </c>
      <c r="FR17" s="1">
        <v>1.52947E-3</v>
      </c>
      <c r="FS17" s="1"/>
      <c r="FT17" s="291">
        <f t="shared" si="40"/>
        <v>9.5402849999999995E-4</v>
      </c>
      <c r="FU17" s="249">
        <f t="shared" si="41"/>
        <v>8.1379717365231735E-4</v>
      </c>
      <c r="FV17" s="1"/>
      <c r="FW17" s="1">
        <v>9.4317100000000003E-4</v>
      </c>
      <c r="FX17" s="1">
        <v>6.2314E-4</v>
      </c>
      <c r="FY17" s="1">
        <v>1.2840600000000001E-3</v>
      </c>
      <c r="FZ17" s="1">
        <v>9.5155399999999996E-4</v>
      </c>
      <c r="GA17" s="1"/>
      <c r="GB17" s="291">
        <f t="shared" si="42"/>
        <v>9.5048124999999996E-4</v>
      </c>
      <c r="GC17" s="249">
        <f t="shared" si="43"/>
        <v>2.6986519285916938E-4</v>
      </c>
      <c r="GD17" s="1"/>
      <c r="GE17" s="1">
        <v>2.0356800000000002E-3</v>
      </c>
      <c r="GF17" s="1">
        <v>3.1357400000000001E-3</v>
      </c>
      <c r="GG17" s="1">
        <v>2.1872599999999999E-3</v>
      </c>
      <c r="GH17" s="1">
        <v>3.9999600000000003E-3</v>
      </c>
      <c r="GI17" s="1">
        <v>2.5944100000000001E-3</v>
      </c>
      <c r="GJ17" s="1">
        <v>2.7516099999999998E-3</v>
      </c>
      <c r="GK17" s="1"/>
      <c r="GL17" s="291">
        <f t="shared" si="44"/>
        <v>2.7841099999999998E-3</v>
      </c>
      <c r="GM17" s="249">
        <f t="shared" si="45"/>
        <v>7.1489224457955915E-4</v>
      </c>
      <c r="GN17" s="1"/>
      <c r="GO17" s="1">
        <v>5.7999500000000003E-4</v>
      </c>
      <c r="GP17" s="1">
        <v>5.2773700000000002E-4</v>
      </c>
      <c r="GQ17" s="1">
        <v>3.5950000000000001E-4</v>
      </c>
      <c r="GR17" s="1">
        <v>1.1242800000000001E-3</v>
      </c>
      <c r="GS17" s="1">
        <v>1.33716E-3</v>
      </c>
      <c r="GT17" s="1">
        <v>1.3097499999999999E-3</v>
      </c>
      <c r="GU17" s="1">
        <v>1.0241499999999999E-3</v>
      </c>
      <c r="GW17" s="294">
        <f t="shared" si="46"/>
        <v>8.9465314285714292E-4</v>
      </c>
      <c r="GX17" s="297">
        <f t="shared" si="47"/>
        <v>3.9950839332544217E-4</v>
      </c>
    </row>
    <row r="18" spans="1:206" ht="13.5" x14ac:dyDescent="0.25">
      <c r="A18" s="1"/>
      <c r="B18" s="1" t="s">
        <v>267</v>
      </c>
      <c r="C18" s="1">
        <v>2.9847499999999999E-2</v>
      </c>
      <c r="D18" s="1">
        <v>2.5949E-2</v>
      </c>
      <c r="E18" s="1">
        <v>2.3563199999999999E-2</v>
      </c>
      <c r="F18" s="1">
        <v>3.4137599999999997E-2</v>
      </c>
      <c r="G18" s="1">
        <v>3.1311800000000001E-2</v>
      </c>
      <c r="H18" s="1">
        <v>3.2830100000000001E-2</v>
      </c>
      <c r="I18" s="1">
        <v>3.2192400000000003E-2</v>
      </c>
      <c r="J18" s="1">
        <v>2.60396E-2</v>
      </c>
      <c r="K18" s="1">
        <v>2.56809E-2</v>
      </c>
      <c r="L18" s="1">
        <v>2.8421600000000002E-2</v>
      </c>
      <c r="M18" s="1">
        <v>3.43836E-2</v>
      </c>
      <c r="N18" s="1">
        <v>2.4539999999999999E-2</v>
      </c>
      <c r="O18" s="1">
        <v>2.3487000000000001E-2</v>
      </c>
      <c r="P18" s="1">
        <v>2.1933399999999999E-2</v>
      </c>
      <c r="Q18" s="1">
        <v>2.4858399999999999E-2</v>
      </c>
      <c r="R18" s="1">
        <v>2.18905E-2</v>
      </c>
      <c r="S18" s="1">
        <v>1.95993E-2</v>
      </c>
      <c r="T18" s="1">
        <v>2.6017800000000001E-2</v>
      </c>
      <c r="U18" s="1"/>
      <c r="V18" s="291">
        <f t="shared" si="0"/>
        <v>2.7037983333333331E-2</v>
      </c>
      <c r="W18" s="249">
        <f t="shared" si="1"/>
        <v>4.4798839943292123E-3</v>
      </c>
      <c r="X18" s="1"/>
      <c r="Y18" s="1">
        <v>9.0201599999999993E-3</v>
      </c>
      <c r="Z18" s="1">
        <v>7.6610599999999999E-3</v>
      </c>
      <c r="AA18" s="1">
        <v>1.5409900000000001E-2</v>
      </c>
      <c r="AB18" s="1"/>
      <c r="AC18" s="291">
        <f t="shared" si="2"/>
        <v>1.069704E-2</v>
      </c>
      <c r="AD18" s="249">
        <f t="shared" si="3"/>
        <v>4.1376412649237714E-3</v>
      </c>
      <c r="AE18" s="1"/>
      <c r="AF18" s="1">
        <v>3.35219E-2</v>
      </c>
      <c r="AG18" s="1">
        <v>3.2065000000000003E-2</v>
      </c>
      <c r="AH18" s="1">
        <v>2.6974399999999999E-2</v>
      </c>
      <c r="AI18" s="1">
        <v>3.1714699999999998E-2</v>
      </c>
      <c r="AJ18" s="1"/>
      <c r="AK18" s="291">
        <f t="shared" si="4"/>
        <v>3.1068999999999999E-2</v>
      </c>
      <c r="AL18" s="249">
        <f t="shared" si="5"/>
        <v>2.8396837887342324E-3</v>
      </c>
      <c r="AM18" s="1"/>
      <c r="AN18" s="1">
        <v>3.9519000000000004E-3</v>
      </c>
      <c r="AO18" s="1">
        <v>4.72866E-3</v>
      </c>
      <c r="AP18" s="1">
        <v>6.34484E-3</v>
      </c>
      <c r="AQ18" s="1">
        <v>1.2625300000000001E-2</v>
      </c>
      <c r="AR18" s="1">
        <v>6.8296600000000004E-3</v>
      </c>
      <c r="AS18" s="1">
        <v>5.7826500000000003E-3</v>
      </c>
      <c r="AT18" s="1"/>
      <c r="AU18" s="291">
        <f t="shared" si="6"/>
        <v>6.710501666666667E-3</v>
      </c>
      <c r="AV18" s="249">
        <f t="shared" si="7"/>
        <v>3.083220224028225E-3</v>
      </c>
      <c r="AW18" s="1"/>
      <c r="AX18" s="1"/>
      <c r="AY18" s="1"/>
      <c r="AZ18" s="1">
        <v>1.5903400000000002E-2</v>
      </c>
      <c r="BA18" s="1">
        <v>2.46958E-2</v>
      </c>
      <c r="BB18" s="1">
        <v>5.82453E-2</v>
      </c>
      <c r="BC18" s="1"/>
      <c r="BD18" s="1">
        <v>1.7107799999999999E-2</v>
      </c>
      <c r="BE18" s="1"/>
      <c r="BF18" s="1">
        <v>2.9955300000000001E-2</v>
      </c>
      <c r="BG18" s="1">
        <v>3.7492699999999997E-2</v>
      </c>
      <c r="BH18" s="1">
        <v>5.8820200000000003E-2</v>
      </c>
      <c r="BI18" s="1"/>
      <c r="BJ18" s="291">
        <f t="shared" si="8"/>
        <v>3.1094249999999997E-2</v>
      </c>
      <c r="BK18" s="249">
        <f t="shared" si="9"/>
        <v>9.0487747681661443E-3</v>
      </c>
      <c r="BL18" s="291">
        <f t="shared" si="10"/>
        <v>5.8820200000000003E-2</v>
      </c>
      <c r="BM18" s="249"/>
      <c r="BN18" s="291">
        <f t="shared" si="12"/>
        <v>2.0988833333333335E-2</v>
      </c>
      <c r="BO18" s="249">
        <f t="shared" si="13"/>
        <v>7.7885035920472858E-3</v>
      </c>
      <c r="BP18" s="291"/>
      <c r="BQ18" s="249"/>
      <c r="BR18" s="1"/>
      <c r="BS18" s="1">
        <v>1.78292E-2</v>
      </c>
      <c r="BT18" s="1">
        <v>2.3389699999999999E-2</v>
      </c>
      <c r="BU18" s="1">
        <v>1.70271E-2</v>
      </c>
      <c r="BV18" s="1">
        <v>1.24443E-2</v>
      </c>
      <c r="BW18" s="1">
        <v>8.4120500000000008E-3</v>
      </c>
      <c r="BX18" s="1"/>
      <c r="BY18" s="291">
        <f t="shared" si="16"/>
        <v>1.5820470000000003E-2</v>
      </c>
      <c r="BZ18" s="249">
        <f t="shared" si="17"/>
        <v>5.6803918378928583E-3</v>
      </c>
      <c r="CA18" s="1"/>
      <c r="CB18" s="1">
        <v>1.4060899999999999E-2</v>
      </c>
      <c r="CC18" s="1">
        <v>1.05612E-2</v>
      </c>
      <c r="CD18" s="1">
        <v>1.6329400000000001E-2</v>
      </c>
      <c r="CE18" s="1">
        <v>1.0934899999999999E-2</v>
      </c>
      <c r="CF18" s="1">
        <v>8.5716999999999998E-3</v>
      </c>
      <c r="CG18" s="1">
        <v>2.43739E-2</v>
      </c>
      <c r="CH18" s="1"/>
      <c r="CI18" s="291">
        <f t="shared" si="18"/>
        <v>1.4138666666666667E-2</v>
      </c>
      <c r="CJ18" s="249">
        <f t="shared" si="19"/>
        <v>5.7204697019271611E-3</v>
      </c>
      <c r="CK18" s="1"/>
      <c r="CL18" s="1">
        <v>1.7456300000000001E-2</v>
      </c>
      <c r="CM18" s="1">
        <v>1.5743E-2</v>
      </c>
      <c r="CN18" s="1"/>
      <c r="CO18" s="291">
        <f t="shared" si="20"/>
        <v>1.6599650000000001E-2</v>
      </c>
      <c r="CP18" s="249">
        <f t="shared" si="21"/>
        <v>1.2114860482069125E-3</v>
      </c>
      <c r="CQ18" s="1"/>
      <c r="CR18" s="1">
        <v>1.19268E-2</v>
      </c>
      <c r="CS18" s="4">
        <v>4.8836199999999998E-5</v>
      </c>
      <c r="CT18" s="4"/>
      <c r="CU18" s="291">
        <f t="shared" si="22"/>
        <v>5.9878180999999994E-3</v>
      </c>
      <c r="CV18" s="249">
        <f t="shared" si="23"/>
        <v>8.3989887496683339E-3</v>
      </c>
      <c r="CW18" s="4"/>
      <c r="CX18" s="1">
        <v>3.5205200000000001E-3</v>
      </c>
      <c r="CY18" s="1">
        <v>1.37042E-2</v>
      </c>
      <c r="CZ18" s="1"/>
      <c r="DA18" s="291">
        <f t="shared" si="24"/>
        <v>8.6123599999999995E-3</v>
      </c>
      <c r="DB18" s="249">
        <f t="shared" si="25"/>
        <v>7.200949185433821E-3</v>
      </c>
      <c r="DC18" s="1"/>
      <c r="DD18" s="1"/>
      <c r="DE18" s="1"/>
      <c r="DF18" s="1"/>
      <c r="DG18" s="291"/>
      <c r="DH18" s="249"/>
      <c r="DI18" s="1"/>
      <c r="DJ18" s="1"/>
      <c r="DK18" s="1">
        <v>8.8920400000000004E-3</v>
      </c>
      <c r="DL18" s="1"/>
      <c r="DM18" s="291">
        <f t="shared" si="28"/>
        <v>8.8920400000000004E-3</v>
      </c>
      <c r="DN18" s="249"/>
      <c r="DO18" s="1"/>
      <c r="DP18" s="1"/>
      <c r="DQ18" s="1">
        <v>2.1810800000000002E-3</v>
      </c>
      <c r="DR18" s="1"/>
      <c r="DS18" s="291">
        <f t="shared" si="30"/>
        <v>2.1810800000000002E-3</v>
      </c>
      <c r="DT18" s="249"/>
      <c r="DU18" s="1"/>
      <c r="DV18" s="1">
        <v>2.17912E-2</v>
      </c>
      <c r="DW18" s="1">
        <v>1.11255E-2</v>
      </c>
      <c r="DX18" s="1">
        <v>1.8463500000000001E-2</v>
      </c>
      <c r="DY18" s="1">
        <v>2.0963800000000001E-2</v>
      </c>
      <c r="DZ18" s="1">
        <v>9.5918700000000006E-3</v>
      </c>
      <c r="EA18" s="1">
        <v>9.7053599999999997E-3</v>
      </c>
      <c r="EB18" s="1">
        <v>1.9709899999999999E-2</v>
      </c>
      <c r="EC18" s="1">
        <v>1.3044699999999999E-2</v>
      </c>
      <c r="ED18" s="1"/>
      <c r="EE18" s="291">
        <f t="shared" si="32"/>
        <v>1.5549478750000002E-2</v>
      </c>
      <c r="EF18" s="249">
        <f t="shared" si="33"/>
        <v>5.2039396358210793E-3</v>
      </c>
      <c r="EG18" s="1"/>
      <c r="EH18" s="1">
        <v>1.49999E-2</v>
      </c>
      <c r="EI18" s="1">
        <v>2.00831E-2</v>
      </c>
      <c r="EJ18" s="1">
        <v>1.09138E-2</v>
      </c>
      <c r="EK18" s="1">
        <v>2.14862E-2</v>
      </c>
      <c r="EL18" s="1">
        <v>2.15839E-2</v>
      </c>
      <c r="EM18" s="1">
        <v>1.9348400000000002E-2</v>
      </c>
      <c r="EN18" s="1">
        <v>2.1679400000000001E-2</v>
      </c>
      <c r="EO18" s="1"/>
      <c r="EP18" s="291">
        <f t="shared" si="34"/>
        <v>1.8584957142857145E-2</v>
      </c>
      <c r="EQ18" s="249">
        <f t="shared" si="35"/>
        <v>4.113251119190732E-3</v>
      </c>
      <c r="ER18" s="1"/>
      <c r="ES18" s="1">
        <v>7.4887599999999997E-3</v>
      </c>
      <c r="ET18" s="1">
        <v>1.1559399999999999E-2</v>
      </c>
      <c r="EU18" s="1">
        <v>1.1957499999999999E-2</v>
      </c>
      <c r="EV18" s="1">
        <v>1.46838E-2</v>
      </c>
      <c r="EW18" s="1">
        <v>1.20304E-2</v>
      </c>
      <c r="EX18" s="1">
        <v>1.3424999999999999E-2</v>
      </c>
      <c r="EY18" s="1">
        <v>1.27825E-2</v>
      </c>
      <c r="EZ18" s="1">
        <v>1.16685E-2</v>
      </c>
      <c r="FA18" s="1">
        <v>1.36656E-2</v>
      </c>
      <c r="FB18" s="1">
        <v>1.8108099999999999E-2</v>
      </c>
      <c r="FC18" s="1">
        <v>2.25829E-2</v>
      </c>
      <c r="FD18" s="1">
        <v>1.24146E-2</v>
      </c>
      <c r="FE18" s="1"/>
      <c r="FF18" s="291">
        <f t="shared" si="36"/>
        <v>1.3530588333333331E-2</v>
      </c>
      <c r="FG18" s="249">
        <f t="shared" si="37"/>
        <v>3.7494741186897568E-3</v>
      </c>
      <c r="FH18" s="249"/>
      <c r="FI18" s="1">
        <v>1.2286999999999999E-2</v>
      </c>
      <c r="FJ18" s="1">
        <v>1.3764500000000001E-2</v>
      </c>
      <c r="FK18" s="1"/>
      <c r="FL18" s="291">
        <f t="shared" si="38"/>
        <v>1.3025749999999999E-2</v>
      </c>
      <c r="FM18" s="249">
        <f t="shared" si="39"/>
        <v>1.044750269203125E-3</v>
      </c>
      <c r="FN18" s="249"/>
      <c r="FO18" s="252">
        <v>2.0548500000000001E-2</v>
      </c>
      <c r="FP18" s="1"/>
      <c r="FQ18" s="1">
        <v>8.2561000000000006E-3</v>
      </c>
      <c r="FR18" s="1">
        <v>2.40555E-2</v>
      </c>
      <c r="FS18" s="1"/>
      <c r="FT18" s="291">
        <f t="shared" si="40"/>
        <v>1.6155800000000001E-2</v>
      </c>
      <c r="FU18" s="249">
        <f t="shared" si="41"/>
        <v>1.1171862878678735E-2</v>
      </c>
      <c r="FV18" s="1"/>
      <c r="FW18" s="1">
        <v>1.59586E-2</v>
      </c>
      <c r="FX18" s="1">
        <v>1.48346E-2</v>
      </c>
      <c r="FY18" s="1">
        <v>1.8309599999999999E-2</v>
      </c>
      <c r="FZ18" s="1">
        <v>1.71095E-2</v>
      </c>
      <c r="GA18" s="1"/>
      <c r="GB18" s="291">
        <f t="shared" si="42"/>
        <v>1.6553075E-2</v>
      </c>
      <c r="GC18" s="249">
        <f t="shared" si="43"/>
        <v>1.4946064930832681E-3</v>
      </c>
      <c r="GD18" s="1"/>
      <c r="GE18" s="1">
        <v>9.9022499999999996E-3</v>
      </c>
      <c r="GF18" s="1">
        <v>2.5412000000000001E-2</v>
      </c>
      <c r="GG18" s="1">
        <v>1.63634E-2</v>
      </c>
      <c r="GH18" s="1">
        <v>2.1120300000000002E-2</v>
      </c>
      <c r="GI18" s="1">
        <v>2.6460299999999999E-2</v>
      </c>
      <c r="GJ18" s="1">
        <v>2.66553E-2</v>
      </c>
      <c r="GK18" s="1"/>
      <c r="GL18" s="291">
        <f t="shared" si="44"/>
        <v>2.0985591666666664E-2</v>
      </c>
      <c r="GM18" s="249">
        <f t="shared" si="45"/>
        <v>6.7221184055635914E-3</v>
      </c>
      <c r="GN18" s="1"/>
      <c r="GO18" s="1">
        <v>6.0246900000000001E-3</v>
      </c>
      <c r="GP18" s="1">
        <v>9.4935499999999999E-3</v>
      </c>
      <c r="GQ18" s="1">
        <v>4.7546000000000003E-3</v>
      </c>
      <c r="GR18" s="1">
        <v>1.5697099999999999E-2</v>
      </c>
      <c r="GS18" s="1">
        <v>1.4872099999999999E-2</v>
      </c>
      <c r="GT18" s="1">
        <v>1.3335E-2</v>
      </c>
      <c r="GU18" s="1">
        <v>2.1432300000000001E-2</v>
      </c>
      <c r="GW18" s="294">
        <f t="shared" si="46"/>
        <v>1.2229905714285713E-2</v>
      </c>
      <c r="GX18" s="297">
        <f t="shared" si="47"/>
        <v>5.8705545025771301E-3</v>
      </c>
    </row>
    <row r="19" spans="1:206" x14ac:dyDescent="0.2">
      <c r="A19" s="1"/>
      <c r="B19" s="1" t="s">
        <v>56</v>
      </c>
      <c r="C19" s="1">
        <v>4.1132499999999997E-3</v>
      </c>
      <c r="D19" s="1">
        <v>3.5609999999999999E-3</v>
      </c>
      <c r="E19" s="1">
        <v>4.7351099999999998E-3</v>
      </c>
      <c r="F19" s="1"/>
      <c r="G19" s="1">
        <v>4.3021700000000001E-3</v>
      </c>
      <c r="H19" s="1">
        <v>4.8655599999999997E-3</v>
      </c>
      <c r="I19" s="1">
        <v>4.0871400000000004E-3</v>
      </c>
      <c r="J19" s="1">
        <v>5.0485299999999999E-3</v>
      </c>
      <c r="K19" s="1">
        <v>5.05625E-3</v>
      </c>
      <c r="L19" s="1">
        <v>5.9149900000000002E-3</v>
      </c>
      <c r="M19" s="1">
        <v>4.3446700000000001E-3</v>
      </c>
      <c r="N19" s="1">
        <v>3.8748400000000001E-3</v>
      </c>
      <c r="O19" s="1">
        <v>4.3420400000000001E-3</v>
      </c>
      <c r="P19" s="1">
        <v>4.61795E-3</v>
      </c>
      <c r="Q19" s="1">
        <v>3.9231200000000004E-3</v>
      </c>
      <c r="R19" s="1">
        <v>3.84651E-3</v>
      </c>
      <c r="S19" s="1">
        <v>6.5724199999999998E-3</v>
      </c>
      <c r="T19" s="1">
        <v>4.8621300000000001E-3</v>
      </c>
      <c r="U19" s="1"/>
      <c r="V19" s="291">
        <f t="shared" si="0"/>
        <v>4.5922164705882356E-3</v>
      </c>
      <c r="W19" s="249">
        <f t="shared" si="1"/>
        <v>7.720688922461937E-4</v>
      </c>
      <c r="X19" s="1"/>
      <c r="Y19" s="1">
        <v>5.0492599999999999E-3</v>
      </c>
      <c r="Z19" s="1">
        <v>1.7913E-3</v>
      </c>
      <c r="AA19" s="1"/>
      <c r="AB19" s="1"/>
      <c r="AC19" s="291">
        <f t="shared" si="2"/>
        <v>3.4202799999999999E-3</v>
      </c>
      <c r="AD19" s="249">
        <f t="shared" si="3"/>
        <v>2.303725608834524E-3</v>
      </c>
      <c r="AE19" s="1"/>
      <c r="AF19" s="1">
        <v>6.1210199999999996E-3</v>
      </c>
      <c r="AG19" s="1">
        <v>8.7487199999999998E-3</v>
      </c>
      <c r="AH19" s="1">
        <v>6.3210300000000001E-3</v>
      </c>
      <c r="AI19" s="1">
        <v>6.3490899999999999E-3</v>
      </c>
      <c r="AJ19" s="1"/>
      <c r="AK19" s="291">
        <f t="shared" si="4"/>
        <v>6.8849649999999998E-3</v>
      </c>
      <c r="AL19" s="249">
        <f t="shared" si="5"/>
        <v>1.2466460822141943E-3</v>
      </c>
      <c r="AM19" s="1"/>
      <c r="AN19" s="1">
        <v>4.7880900000000001E-3</v>
      </c>
      <c r="AO19" s="1">
        <v>5.32922E-3</v>
      </c>
      <c r="AP19" s="1">
        <v>4.3496100000000003E-3</v>
      </c>
      <c r="AQ19" s="1">
        <v>6.3740999999999997E-3</v>
      </c>
      <c r="AR19" s="1">
        <v>2.9912099999999998E-3</v>
      </c>
      <c r="AS19" s="1">
        <v>5.2096299999999998E-3</v>
      </c>
      <c r="AT19" s="1"/>
      <c r="AU19" s="291">
        <f t="shared" si="6"/>
        <v>4.8403100000000004E-3</v>
      </c>
      <c r="AV19" s="249">
        <f t="shared" si="7"/>
        <v>1.1305420154067694E-3</v>
      </c>
      <c r="AW19" s="1"/>
      <c r="AX19" s="1">
        <v>9.1279100000000004E-4</v>
      </c>
      <c r="AY19" s="1">
        <v>5.9755400000000003E-4</v>
      </c>
      <c r="AZ19" s="1">
        <v>2.73609E-3</v>
      </c>
      <c r="BA19" s="1"/>
      <c r="BB19" s="1"/>
      <c r="BC19" s="1"/>
      <c r="BD19" s="1">
        <v>9.0350699999999992E-3</v>
      </c>
      <c r="BE19" s="1">
        <v>1.10125E-2</v>
      </c>
      <c r="BF19" s="1">
        <v>4.3686799999999998E-3</v>
      </c>
      <c r="BG19" s="1"/>
      <c r="BH19" s="1"/>
      <c r="BI19" s="1"/>
      <c r="BJ19" s="291">
        <f t="shared" si="8"/>
        <v>1.10125E-2</v>
      </c>
      <c r="BK19" s="249"/>
      <c r="BL19" s="291"/>
      <c r="BM19" s="249"/>
      <c r="BN19" s="291">
        <f t="shared" si="12"/>
        <v>5.3799466666666663E-3</v>
      </c>
      <c r="BO19" s="249">
        <f t="shared" si="13"/>
        <v>3.2689879876550976E-3</v>
      </c>
      <c r="BP19" s="291">
        <f t="shared" si="14"/>
        <v>7.5517250000000009E-4</v>
      </c>
      <c r="BQ19" s="249">
        <f t="shared" si="15"/>
        <v>2.2290622038090369E-4</v>
      </c>
      <c r="BR19" s="1"/>
      <c r="BS19" s="1">
        <v>2.8237100000000001E-3</v>
      </c>
      <c r="BT19" s="1">
        <v>2.9133800000000001E-3</v>
      </c>
      <c r="BU19" s="1">
        <v>4.0773900000000002E-3</v>
      </c>
      <c r="BV19" s="1">
        <v>2.63773E-3</v>
      </c>
      <c r="BW19" s="1">
        <v>2.5286000000000002E-3</v>
      </c>
      <c r="BX19" s="1"/>
      <c r="BY19" s="291">
        <f t="shared" si="16"/>
        <v>2.9961620000000001E-3</v>
      </c>
      <c r="BZ19" s="249">
        <f t="shared" si="17"/>
        <v>6.2304379105324536E-4</v>
      </c>
      <c r="CA19" s="1"/>
      <c r="CB19" s="1">
        <v>4.2680399999999999E-3</v>
      </c>
      <c r="CC19" s="1">
        <v>2.9866099999999998E-3</v>
      </c>
      <c r="CD19" s="1">
        <v>3.81614E-3</v>
      </c>
      <c r="CE19" s="1">
        <v>2.3357400000000002E-3</v>
      </c>
      <c r="CF19" s="1">
        <v>3.5375799999999998E-3</v>
      </c>
      <c r="CG19" s="1">
        <v>3.88785E-3</v>
      </c>
      <c r="CH19" s="1"/>
      <c r="CI19" s="291">
        <f t="shared" si="18"/>
        <v>3.4719933333333328E-3</v>
      </c>
      <c r="CJ19" s="249">
        <f t="shared" si="19"/>
        <v>7.0086150123021206E-4</v>
      </c>
      <c r="CK19" s="1"/>
      <c r="CL19" s="1">
        <v>3.7181900000000001E-3</v>
      </c>
      <c r="CM19" s="1">
        <v>3.2603100000000002E-3</v>
      </c>
      <c r="CN19" s="1"/>
      <c r="CO19" s="291">
        <f t="shared" si="20"/>
        <v>3.4892500000000002E-3</v>
      </c>
      <c r="CP19" s="249">
        <f t="shared" si="21"/>
        <v>3.2377005296969631E-4</v>
      </c>
      <c r="CQ19" s="1"/>
      <c r="CR19" s="1">
        <v>8.5561600000000002E-3</v>
      </c>
      <c r="CS19" s="1">
        <v>7.7346999999999997E-3</v>
      </c>
      <c r="CT19" s="1"/>
      <c r="CU19" s="291">
        <f t="shared" si="22"/>
        <v>8.1454300000000004E-3</v>
      </c>
      <c r="CV19" s="249">
        <f t="shared" si="23"/>
        <v>5.8085993647350169E-4</v>
      </c>
      <c r="CW19" s="1"/>
      <c r="CX19" s="1"/>
      <c r="CY19" s="1"/>
      <c r="CZ19" s="1"/>
      <c r="DA19" s="291"/>
      <c r="DB19" s="249"/>
      <c r="DC19" s="1"/>
      <c r="DD19" s="1"/>
      <c r="DE19" s="1">
        <v>5.2502899999999999E-4</v>
      </c>
      <c r="DF19" s="1"/>
      <c r="DG19" s="291">
        <f t="shared" si="26"/>
        <v>5.2502899999999999E-4</v>
      </c>
      <c r="DH19" s="249"/>
      <c r="DI19" s="1"/>
      <c r="DJ19" s="1"/>
      <c r="DK19" s="1"/>
      <c r="DL19" s="1"/>
      <c r="DM19" s="291"/>
      <c r="DN19" s="249"/>
      <c r="DO19" s="1"/>
      <c r="DP19" s="1">
        <v>1.39992E-3</v>
      </c>
      <c r="DQ19" s="1"/>
      <c r="DR19" s="1"/>
      <c r="DS19" s="291">
        <f t="shared" si="30"/>
        <v>1.39992E-3</v>
      </c>
      <c r="DT19" s="249"/>
      <c r="DU19" s="1"/>
      <c r="DV19" s="1">
        <v>5.9433999999999997E-3</v>
      </c>
      <c r="DW19" s="1">
        <v>6.1075900000000004E-3</v>
      </c>
      <c r="DX19" s="1">
        <v>4.5178700000000002E-3</v>
      </c>
      <c r="DY19" s="1">
        <v>1.0304799999999999E-2</v>
      </c>
      <c r="DZ19" s="1"/>
      <c r="EA19" s="1">
        <v>5.9723399999999996E-3</v>
      </c>
      <c r="EB19" s="1">
        <v>5.05887E-3</v>
      </c>
      <c r="EC19" s="1">
        <v>5.7767499999999998E-3</v>
      </c>
      <c r="ED19" s="1"/>
      <c r="EE19" s="291">
        <f t="shared" si="32"/>
        <v>6.2402314285714281E-3</v>
      </c>
      <c r="EF19" s="249">
        <f t="shared" si="33"/>
        <v>1.8830447368152509E-3</v>
      </c>
      <c r="EG19" s="1"/>
      <c r="EH19" s="1">
        <v>4.0446500000000003E-3</v>
      </c>
      <c r="EI19" s="1">
        <v>3.1275700000000001E-3</v>
      </c>
      <c r="EJ19" s="1">
        <v>2.8792399999999999E-3</v>
      </c>
      <c r="EK19" s="1">
        <v>2.8884399999999999E-3</v>
      </c>
      <c r="EL19" s="1">
        <v>4.0690800000000001E-3</v>
      </c>
      <c r="EM19" s="1">
        <v>3.0117199999999998E-3</v>
      </c>
      <c r="EN19" s="1">
        <v>3.0245099999999998E-3</v>
      </c>
      <c r="EO19" s="1"/>
      <c r="EP19" s="291">
        <f t="shared" si="34"/>
        <v>3.292172857142857E-3</v>
      </c>
      <c r="EQ19" s="249">
        <f t="shared" si="35"/>
        <v>5.2926232222198625E-4</v>
      </c>
      <c r="ER19" s="1"/>
      <c r="ES19" s="1">
        <v>2.84535E-3</v>
      </c>
      <c r="ET19" s="1">
        <v>1.61757E-3</v>
      </c>
      <c r="EU19" s="1">
        <v>2.6971899999999999E-3</v>
      </c>
      <c r="EV19" s="1">
        <v>2.0238000000000001E-3</v>
      </c>
      <c r="EW19" s="1">
        <v>3.0169699999999999E-3</v>
      </c>
      <c r="EX19" s="1">
        <v>1.7612000000000001E-3</v>
      </c>
      <c r="EY19" s="1">
        <v>1.87612E-3</v>
      </c>
      <c r="EZ19" s="1">
        <v>3.02907E-3</v>
      </c>
      <c r="FA19" s="1">
        <v>2.08538E-3</v>
      </c>
      <c r="FB19" s="1">
        <v>1.5827300000000001E-3</v>
      </c>
      <c r="FC19" s="1">
        <v>4.42531E-3</v>
      </c>
      <c r="FD19" s="1">
        <v>2.72997E-3</v>
      </c>
      <c r="FE19" s="1"/>
      <c r="FF19" s="291">
        <f t="shared" si="36"/>
        <v>2.4742216666666667E-3</v>
      </c>
      <c r="FG19" s="249">
        <f t="shared" si="37"/>
        <v>8.2080054760119659E-4</v>
      </c>
      <c r="FH19" s="249"/>
      <c r="FI19" s="1">
        <v>5.3908899999999997E-3</v>
      </c>
      <c r="FJ19" s="1">
        <v>5.1048500000000002E-3</v>
      </c>
      <c r="FK19" s="1"/>
      <c r="FL19" s="291">
        <f t="shared" si="38"/>
        <v>5.24787E-3</v>
      </c>
      <c r="FM19" s="249">
        <f t="shared" si="39"/>
        <v>2.0226082369059975E-4</v>
      </c>
      <c r="FN19" s="249"/>
      <c r="FO19" s="252">
        <v>1.1939E-2</v>
      </c>
      <c r="FP19" s="1"/>
      <c r="FQ19" s="1">
        <v>5.40078E-3</v>
      </c>
      <c r="FR19" s="1">
        <v>3.43217E-3</v>
      </c>
      <c r="FS19" s="1"/>
      <c r="FT19" s="291">
        <f t="shared" si="40"/>
        <v>4.4164749999999996E-3</v>
      </c>
      <c r="FU19" s="249">
        <f t="shared" si="41"/>
        <v>1.3920174805116493E-3</v>
      </c>
      <c r="FV19" s="1"/>
      <c r="FW19" s="1">
        <v>3.8540800000000002E-3</v>
      </c>
      <c r="FX19" s="1">
        <v>2.3746800000000001E-3</v>
      </c>
      <c r="FY19" s="1">
        <v>2.4617799999999998E-3</v>
      </c>
      <c r="FZ19" s="1">
        <v>2.1209100000000002E-3</v>
      </c>
      <c r="GA19" s="1"/>
      <c r="GB19" s="291">
        <f t="shared" si="42"/>
        <v>2.7028625000000001E-3</v>
      </c>
      <c r="GC19" s="249">
        <f t="shared" si="43"/>
        <v>7.8098121395993477E-4</v>
      </c>
      <c r="GD19" s="1"/>
      <c r="GE19" s="1">
        <v>1.9840499999999998E-3</v>
      </c>
      <c r="GF19" s="1">
        <v>1.67311E-3</v>
      </c>
      <c r="GG19" s="1">
        <v>2.6017900000000001E-3</v>
      </c>
      <c r="GH19" s="1"/>
      <c r="GI19" s="1">
        <v>3.3779299999999999E-3</v>
      </c>
      <c r="GJ19" s="1">
        <v>3.0044400000000001E-3</v>
      </c>
      <c r="GK19" s="1"/>
      <c r="GL19" s="291">
        <f t="shared" si="44"/>
        <v>2.5282639999999997E-3</v>
      </c>
      <c r="GM19" s="249">
        <f t="shared" si="45"/>
        <v>7.0383577784878201E-4</v>
      </c>
      <c r="GN19" s="1"/>
      <c r="GO19" s="1">
        <v>2.4321199999999999E-3</v>
      </c>
      <c r="GP19" s="1">
        <v>2.7339399999999998E-3</v>
      </c>
      <c r="GQ19" s="1">
        <v>2.7859E-3</v>
      </c>
      <c r="GR19" s="1">
        <v>4.3971100000000001E-3</v>
      </c>
      <c r="GS19" s="1">
        <v>5.30205E-3</v>
      </c>
      <c r="GT19" s="1">
        <v>4.3915200000000003E-3</v>
      </c>
      <c r="GU19" s="1">
        <v>4.3550999999999998E-3</v>
      </c>
      <c r="GW19" s="294">
        <f t="shared" si="46"/>
        <v>3.7711057142857142E-3</v>
      </c>
      <c r="GX19" s="297">
        <f t="shared" si="47"/>
        <v>1.1030911676414474E-3</v>
      </c>
    </row>
    <row r="20" spans="1:206" ht="13.5" x14ac:dyDescent="0.25">
      <c r="A20" s="263">
        <v>61.028405999999997</v>
      </c>
      <c r="B20" s="3" t="s">
        <v>340</v>
      </c>
      <c r="C20" s="1">
        <v>1.3580800000000001E-2</v>
      </c>
      <c r="D20" s="1">
        <v>1.4774000000000001E-2</v>
      </c>
      <c r="E20" s="1">
        <v>1.74985E-2</v>
      </c>
      <c r="F20" s="1">
        <v>5.5520099999999996E-3</v>
      </c>
      <c r="G20" s="1"/>
      <c r="H20" s="1"/>
      <c r="I20" s="1"/>
      <c r="J20" s="1">
        <v>5.8702299999999997E-3</v>
      </c>
      <c r="K20" s="1"/>
      <c r="L20" s="1">
        <v>6.1770999999999996E-3</v>
      </c>
      <c r="M20" s="1">
        <v>5.2662300000000002E-3</v>
      </c>
      <c r="N20" s="1">
        <v>1.1656400000000001E-2</v>
      </c>
      <c r="O20" s="1">
        <v>2.5767200000000001E-2</v>
      </c>
      <c r="P20" s="1">
        <v>2.5317099999999999E-2</v>
      </c>
      <c r="Q20" s="1">
        <v>1.69722E-2</v>
      </c>
      <c r="R20" s="1">
        <v>1.2430200000000001E-2</v>
      </c>
      <c r="S20" s="1">
        <v>7.5053899999999998E-3</v>
      </c>
      <c r="T20" s="1">
        <v>1.5881300000000001E-2</v>
      </c>
      <c r="U20" s="1"/>
      <c r="V20" s="291">
        <f t="shared" si="0"/>
        <v>1.3160618571428572E-2</v>
      </c>
      <c r="W20" s="249">
        <f t="shared" si="1"/>
        <v>6.8339781819127358E-3</v>
      </c>
      <c r="X20" s="1"/>
      <c r="Y20" s="1">
        <v>8.0307400000000001E-2</v>
      </c>
      <c r="Z20" s="1">
        <v>1.1752200000000001E-2</v>
      </c>
      <c r="AA20" s="1">
        <v>7.4295400000000001E-3</v>
      </c>
      <c r="AB20" s="1"/>
      <c r="AC20" s="291">
        <f t="shared" si="2"/>
        <v>3.3163046666666668E-2</v>
      </c>
      <c r="AD20" s="249">
        <f t="shared" si="3"/>
        <v>4.0885374961990184E-2</v>
      </c>
      <c r="AE20" s="1"/>
      <c r="AF20" s="1">
        <v>1.4825400000000001E-2</v>
      </c>
      <c r="AG20" s="1">
        <v>9.2451500000000006E-3</v>
      </c>
      <c r="AH20" s="1">
        <v>2.45422E-2</v>
      </c>
      <c r="AI20" s="1">
        <v>1.3719E-2</v>
      </c>
      <c r="AJ20" s="1"/>
      <c r="AK20" s="291">
        <f t="shared" si="4"/>
        <v>1.5582937500000001E-2</v>
      </c>
      <c r="AL20" s="249">
        <f t="shared" si="5"/>
        <v>6.4416369815670019E-3</v>
      </c>
      <c r="AM20" s="1"/>
      <c r="AN20" s="1">
        <v>9.6481699999999993E-3</v>
      </c>
      <c r="AO20" s="1">
        <v>1.19107E-2</v>
      </c>
      <c r="AP20" s="1">
        <v>6.4731299999999997E-3</v>
      </c>
      <c r="AQ20" s="1">
        <v>1.14707E-2</v>
      </c>
      <c r="AR20" s="1">
        <v>3.4445399999999998E-3</v>
      </c>
      <c r="AS20" s="1">
        <v>1.2624E-2</v>
      </c>
      <c r="AT20" s="1"/>
      <c r="AU20" s="291">
        <f t="shared" si="6"/>
        <v>9.2618733333333352E-3</v>
      </c>
      <c r="AV20" s="249">
        <f t="shared" si="7"/>
        <v>3.604629669775615E-3</v>
      </c>
      <c r="AW20" s="1"/>
      <c r="AX20" s="1">
        <v>3.6292500000000001E-3</v>
      </c>
      <c r="AY20" s="1">
        <v>2.19651E-3</v>
      </c>
      <c r="AZ20" s="1">
        <v>7.4006300000000001E-3</v>
      </c>
      <c r="BA20" s="1">
        <v>1.1984E-2</v>
      </c>
      <c r="BB20" s="1">
        <v>2.0456300000000001E-3</v>
      </c>
      <c r="BC20" s="1">
        <v>1.8490699999999999E-2</v>
      </c>
      <c r="BD20" s="1"/>
      <c r="BE20" s="1"/>
      <c r="BF20" s="1">
        <v>6.4360500000000001E-2</v>
      </c>
      <c r="BG20" s="1">
        <v>5.0989699999999999E-2</v>
      </c>
      <c r="BH20" s="1">
        <v>8.5628899999999994E-2</v>
      </c>
      <c r="BI20" s="1"/>
      <c r="BJ20" s="291">
        <f t="shared" si="8"/>
        <v>3.1486849999999997E-2</v>
      </c>
      <c r="BK20" s="249">
        <f t="shared" si="9"/>
        <v>2.7581194974928124E-2</v>
      </c>
      <c r="BL20" s="291">
        <f t="shared" si="10"/>
        <v>5.2059799999999996E-2</v>
      </c>
      <c r="BM20" s="249">
        <f t="shared" si="11"/>
        <v>4.7473876496658664E-2</v>
      </c>
      <c r="BN20" s="291">
        <f t="shared" si="12"/>
        <v>3.5880565000000003E-2</v>
      </c>
      <c r="BO20" s="249">
        <f t="shared" si="13"/>
        <v>4.0276710332504191E-2</v>
      </c>
      <c r="BP20" s="291">
        <f t="shared" si="14"/>
        <v>2.9128800000000001E-3</v>
      </c>
      <c r="BQ20" s="249">
        <f t="shared" si="15"/>
        <v>1.0131001696772142E-3</v>
      </c>
      <c r="BR20" s="1"/>
      <c r="BS20" s="1">
        <v>3.8866500000000002E-3</v>
      </c>
      <c r="BT20" s="1">
        <v>1.61063E-2</v>
      </c>
      <c r="BU20" s="1">
        <v>6.5464800000000004E-3</v>
      </c>
      <c r="BV20" s="1">
        <v>2.9110500000000001E-3</v>
      </c>
      <c r="BW20" s="1">
        <v>2.60735E-3</v>
      </c>
      <c r="BX20" s="1"/>
      <c r="BY20" s="291">
        <f t="shared" si="16"/>
        <v>6.4115660000000005E-3</v>
      </c>
      <c r="BZ20" s="249">
        <f t="shared" si="17"/>
        <v>5.637085717951254E-3</v>
      </c>
      <c r="CA20" s="1"/>
      <c r="CB20" s="1">
        <v>2.4347899999999999E-2</v>
      </c>
      <c r="CC20" s="1">
        <v>7.8379499999999998E-3</v>
      </c>
      <c r="CD20" s="1">
        <v>7.5208699999999998E-3</v>
      </c>
      <c r="CE20" s="1">
        <v>1.86027E-2</v>
      </c>
      <c r="CF20" s="1">
        <v>3.1757399999999998E-2</v>
      </c>
      <c r="CG20" s="1">
        <v>1.4280299999999999E-2</v>
      </c>
      <c r="CH20" s="1"/>
      <c r="CI20" s="291">
        <f t="shared" si="18"/>
        <v>1.7391186666666666E-2</v>
      </c>
      <c r="CJ20" s="249">
        <f t="shared" si="19"/>
        <v>9.5353742271641687E-3</v>
      </c>
      <c r="CK20" s="1"/>
      <c r="CL20" s="1">
        <v>2.58471E-3</v>
      </c>
      <c r="CM20" s="1">
        <v>4.5858699999999997E-3</v>
      </c>
      <c r="CN20" s="1"/>
      <c r="CO20" s="291">
        <f t="shared" si="20"/>
        <v>3.5852899999999997E-3</v>
      </c>
      <c r="CP20" s="249">
        <f t="shared" si="21"/>
        <v>1.4150338062392711E-3</v>
      </c>
      <c r="CQ20" s="1"/>
      <c r="CR20" s="1">
        <v>6.4864600000000003E-3</v>
      </c>
      <c r="CS20" s="1">
        <v>1.14235E-2</v>
      </c>
      <c r="CT20" s="1"/>
      <c r="CU20" s="291">
        <f t="shared" si="22"/>
        <v>8.9549799999999995E-3</v>
      </c>
      <c r="CV20" s="249">
        <f t="shared" si="23"/>
        <v>3.4910144629892348E-3</v>
      </c>
      <c r="CW20" s="1"/>
      <c r="CX20" s="1">
        <v>3.1495899999999999E-3</v>
      </c>
      <c r="CY20" s="1">
        <v>6.9397900000000004E-3</v>
      </c>
      <c r="CZ20" s="1"/>
      <c r="DA20" s="291">
        <f t="shared" si="24"/>
        <v>5.0446900000000001E-3</v>
      </c>
      <c r="DB20" s="249">
        <f t="shared" si="25"/>
        <v>2.6800761220532529E-3</v>
      </c>
      <c r="DC20" s="1"/>
      <c r="DD20" s="1">
        <v>6.8761999999999998E-3</v>
      </c>
      <c r="DE20" s="1">
        <v>2.0720000000000001E-3</v>
      </c>
      <c r="DF20" s="1"/>
      <c r="DG20" s="291">
        <f t="shared" si="26"/>
        <v>4.4741E-3</v>
      </c>
      <c r="DH20" s="249">
        <f t="shared" si="27"/>
        <v>3.3970823981764107E-3</v>
      </c>
      <c r="DI20" s="1"/>
      <c r="DJ20" s="1">
        <v>7.7090500000000003E-3</v>
      </c>
      <c r="DK20" s="1">
        <v>2.9268599999999999E-2</v>
      </c>
      <c r="DL20" s="1"/>
      <c r="DM20" s="291">
        <f t="shared" si="28"/>
        <v>1.8488825E-2</v>
      </c>
      <c r="DN20" s="249">
        <f t="shared" si="29"/>
        <v>1.5244904004330427E-2</v>
      </c>
      <c r="DO20" s="1"/>
      <c r="DP20" s="1">
        <v>1.8946299999999999E-2</v>
      </c>
      <c r="DQ20" s="1">
        <v>3.2475199999999998E-3</v>
      </c>
      <c r="DR20" s="1"/>
      <c r="DS20" s="291">
        <f t="shared" si="30"/>
        <v>1.109691E-2</v>
      </c>
      <c r="DT20" s="249">
        <f t="shared" si="31"/>
        <v>1.1100713794355749E-2</v>
      </c>
      <c r="DU20" s="1"/>
      <c r="DV20" s="1">
        <v>2.1157800000000001E-2</v>
      </c>
      <c r="DW20" s="1">
        <v>3.09479E-2</v>
      </c>
      <c r="DX20" s="1">
        <v>2.6155500000000002E-2</v>
      </c>
      <c r="DY20" s="1">
        <v>1.3909599999999999E-2</v>
      </c>
      <c r="DZ20" s="1">
        <v>4.0818800000000002E-2</v>
      </c>
      <c r="EA20" s="1">
        <v>2.4300700000000001E-2</v>
      </c>
      <c r="EB20" s="1">
        <v>1.96233E-2</v>
      </c>
      <c r="EC20" s="1">
        <v>2.6121399999999999E-2</v>
      </c>
      <c r="ED20" s="1"/>
      <c r="EE20" s="291">
        <f t="shared" si="32"/>
        <v>2.5379374999999999E-2</v>
      </c>
      <c r="EF20" s="249">
        <f t="shared" si="33"/>
        <v>8.0552614510641454E-3</v>
      </c>
      <c r="EG20" s="1"/>
      <c r="EH20" s="1">
        <v>2.79733E-2</v>
      </c>
      <c r="EI20" s="1">
        <v>5.8501999999999998E-3</v>
      </c>
      <c r="EJ20" s="1">
        <v>2.45066E-2</v>
      </c>
      <c r="EK20" s="1">
        <v>8.2492499999999996E-3</v>
      </c>
      <c r="EL20" s="1">
        <v>9.8653200000000003E-3</v>
      </c>
      <c r="EM20" s="1">
        <v>8.7259099999999999E-3</v>
      </c>
      <c r="EN20" s="1">
        <v>6.9314700000000003E-3</v>
      </c>
      <c r="EO20" s="1"/>
      <c r="EP20" s="291">
        <f t="shared" si="34"/>
        <v>1.3157435714285712E-2</v>
      </c>
      <c r="EQ20" s="249">
        <f t="shared" si="35"/>
        <v>9.0833037346457011E-3</v>
      </c>
      <c r="ER20" s="1"/>
      <c r="ES20" s="1">
        <v>1.16051E-2</v>
      </c>
      <c r="ET20" s="1">
        <v>2.7704299999999999E-3</v>
      </c>
      <c r="EU20" s="1">
        <v>8.3261099999999994E-3</v>
      </c>
      <c r="EV20" s="1">
        <v>2.3603500000000002E-3</v>
      </c>
      <c r="EW20" s="1">
        <v>6.7334300000000003E-3</v>
      </c>
      <c r="EX20" s="1">
        <v>2.8935100000000002E-3</v>
      </c>
      <c r="EY20" s="1">
        <v>2.6768E-3</v>
      </c>
      <c r="EZ20" s="1">
        <v>5.3529600000000004E-3</v>
      </c>
      <c r="FA20" s="1">
        <v>3.4992700000000001E-3</v>
      </c>
      <c r="FB20" s="1"/>
      <c r="FC20" s="1">
        <v>7.2016500000000004E-3</v>
      </c>
      <c r="FD20" s="1">
        <v>3.8857499999999999E-3</v>
      </c>
      <c r="FE20" s="1"/>
      <c r="FF20" s="291">
        <f t="shared" si="36"/>
        <v>5.2095781818181823E-3</v>
      </c>
      <c r="FG20" s="249">
        <f t="shared" si="37"/>
        <v>2.9572091589328536E-3</v>
      </c>
      <c r="FH20" s="249"/>
      <c r="FI20" s="1">
        <v>4.8868000000000002E-2</v>
      </c>
      <c r="FJ20" s="1">
        <v>3.1448499999999997E-2</v>
      </c>
      <c r="FK20" s="1"/>
      <c r="FL20" s="291">
        <f t="shared" si="38"/>
        <v>4.015825E-2</v>
      </c>
      <c r="FM20" s="249">
        <f t="shared" si="39"/>
        <v>1.2317446574879076E-2</v>
      </c>
      <c r="FN20" s="249"/>
      <c r="FO20" s="333">
        <v>7.7601600000000003E-3</v>
      </c>
      <c r="FP20" s="1"/>
      <c r="FQ20" s="1"/>
      <c r="FR20" s="1"/>
      <c r="FS20" s="1"/>
      <c r="FT20" s="291"/>
      <c r="FU20" s="249"/>
      <c r="FV20" s="1"/>
      <c r="FW20" s="1">
        <v>9.5963300000000001E-3</v>
      </c>
      <c r="FX20" s="1">
        <v>4.1103700000000003E-3</v>
      </c>
      <c r="FY20" s="1">
        <v>1.0974100000000001E-2</v>
      </c>
      <c r="FZ20" s="1">
        <v>6.1393699999999999E-3</v>
      </c>
      <c r="GA20" s="1"/>
      <c r="GB20" s="291">
        <f t="shared" si="42"/>
        <v>7.7050425000000002E-3</v>
      </c>
      <c r="GC20" s="249">
        <f t="shared" si="43"/>
        <v>3.143072069672972E-3</v>
      </c>
      <c r="GD20" s="1"/>
      <c r="GE20" s="1">
        <v>2.1012099999999999E-2</v>
      </c>
      <c r="GF20" s="1">
        <v>3.7310099999999999E-2</v>
      </c>
      <c r="GG20" s="1">
        <v>3.4465900000000001E-2</v>
      </c>
      <c r="GH20" s="1">
        <v>2.3483299999999999E-2</v>
      </c>
      <c r="GI20" s="1">
        <v>1.24052E-2</v>
      </c>
      <c r="GJ20" s="1">
        <v>2.22936E-2</v>
      </c>
      <c r="GK20" s="1"/>
      <c r="GL20" s="291">
        <f t="shared" si="44"/>
        <v>2.5161699999999999E-2</v>
      </c>
      <c r="GM20" s="249">
        <f t="shared" si="45"/>
        <v>9.2210873196169208E-3</v>
      </c>
      <c r="GN20" s="1"/>
      <c r="GO20" s="1">
        <v>4.4825300000000002E-3</v>
      </c>
      <c r="GP20" s="1">
        <v>3.9357400000000001E-3</v>
      </c>
      <c r="GQ20" s="1">
        <v>3.6916599999999998E-3</v>
      </c>
      <c r="GR20" s="1">
        <v>2.9511799999999999E-3</v>
      </c>
      <c r="GS20" s="1">
        <v>5.8718900000000003E-3</v>
      </c>
      <c r="GT20" s="1">
        <v>5.5189200000000001E-3</v>
      </c>
      <c r="GU20" s="1">
        <v>8.9277799999999997E-3</v>
      </c>
      <c r="GW20" s="294">
        <f t="shared" si="46"/>
        <v>5.0542428571428571E-3</v>
      </c>
      <c r="GX20" s="297">
        <f t="shared" si="47"/>
        <v>1.9893956934432314E-3</v>
      </c>
    </row>
    <row r="21" spans="1:206" ht="13.5" x14ac:dyDescent="0.25">
      <c r="A21" s="1"/>
      <c r="B21" s="1" t="s">
        <v>271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>
        <v>4.97168E-3</v>
      </c>
      <c r="Q21" s="1">
        <v>6.2453900000000002E-4</v>
      </c>
      <c r="R21" s="1"/>
      <c r="S21" s="1"/>
      <c r="T21" s="1"/>
      <c r="U21" s="1"/>
      <c r="V21" s="291">
        <f t="shared" si="0"/>
        <v>2.7981095000000002E-3</v>
      </c>
      <c r="W21" s="249">
        <f t="shared" si="1"/>
        <v>3.0738928798740694E-3</v>
      </c>
      <c r="X21" s="1"/>
      <c r="Y21" s="1">
        <v>3.7315299999999998E-4</v>
      </c>
      <c r="Z21" s="1"/>
      <c r="AA21" s="1"/>
      <c r="AB21" s="1"/>
      <c r="AC21" s="291">
        <f t="shared" si="2"/>
        <v>3.7315299999999998E-4</v>
      </c>
      <c r="AD21" s="249"/>
      <c r="AE21" s="1"/>
      <c r="AF21" s="1">
        <v>3.15373E-3</v>
      </c>
      <c r="AG21" s="1">
        <v>1.6534500000000001E-3</v>
      </c>
      <c r="AH21" s="1">
        <v>5.56231E-3</v>
      </c>
      <c r="AI21" s="1">
        <v>4.0955599999999998E-3</v>
      </c>
      <c r="AJ21" s="1"/>
      <c r="AK21" s="291">
        <f t="shared" si="4"/>
        <v>3.6162625E-3</v>
      </c>
      <c r="AL21" s="249">
        <f t="shared" si="5"/>
        <v>1.6414826823611839E-3</v>
      </c>
      <c r="AM21" s="1"/>
      <c r="AN21" s="1">
        <v>7.6086000000000003E-4</v>
      </c>
      <c r="AO21" s="1">
        <v>4.4264100000000002E-4</v>
      </c>
      <c r="AP21" s="1"/>
      <c r="AQ21" s="1"/>
      <c r="AR21" s="1"/>
      <c r="AS21" s="1"/>
      <c r="AT21" s="1"/>
      <c r="AU21" s="291">
        <f t="shared" si="6"/>
        <v>6.0175050000000002E-4</v>
      </c>
      <c r="AV21" s="249">
        <f t="shared" si="7"/>
        <v>2.2501481280240199E-4</v>
      </c>
      <c r="AW21" s="1"/>
      <c r="AX21" s="1">
        <v>4.7762599999999998E-4</v>
      </c>
      <c r="AY21" s="4">
        <v>-2.6113900000000001E-5</v>
      </c>
      <c r="AZ21" s="1">
        <v>1.10352E-3</v>
      </c>
      <c r="BA21" s="1">
        <v>3.0413599999999999E-3</v>
      </c>
      <c r="BB21" s="1">
        <v>7.0223400000000002E-3</v>
      </c>
      <c r="BC21" s="1"/>
      <c r="BD21" s="1"/>
      <c r="BE21" s="1"/>
      <c r="BF21" s="1">
        <v>2.3326900000000001E-3</v>
      </c>
      <c r="BG21" s="1"/>
      <c r="BH21" s="1">
        <v>3.0886400000000001E-3</v>
      </c>
      <c r="BI21" s="1"/>
      <c r="BJ21" s="291">
        <f t="shared" si="8"/>
        <v>3.0413599999999999E-3</v>
      </c>
      <c r="BK21" s="249"/>
      <c r="BL21" s="291">
        <f t="shared" si="10"/>
        <v>3.0886400000000001E-3</v>
      </c>
      <c r="BM21" s="249"/>
      <c r="BN21" s="291">
        <f t="shared" si="12"/>
        <v>1.7181050000000002E-3</v>
      </c>
      <c r="BO21" s="249">
        <f t="shared" si="13"/>
        <v>8.6915444223106863E-4</v>
      </c>
      <c r="BP21" s="291">
        <f t="shared" si="14"/>
        <v>2.2575604999999999E-4</v>
      </c>
      <c r="BQ21" s="249">
        <f t="shared" si="15"/>
        <v>3.5619789924423332E-4</v>
      </c>
      <c r="BR21" s="1"/>
      <c r="BS21" s="1"/>
      <c r="BT21" s="1">
        <v>4.0120800000000003E-3</v>
      </c>
      <c r="BU21" s="1">
        <v>8.2501600000000003E-4</v>
      </c>
      <c r="BV21" s="1"/>
      <c r="BW21" s="1"/>
      <c r="BX21" s="1"/>
      <c r="BY21" s="291">
        <f t="shared" si="16"/>
        <v>2.4185480000000004E-3</v>
      </c>
      <c r="BZ21" s="249">
        <f t="shared" si="17"/>
        <v>2.253594566475523E-3</v>
      </c>
      <c r="CA21" s="1"/>
      <c r="CB21" s="1">
        <v>6.28131E-3</v>
      </c>
      <c r="CC21" s="1">
        <v>3.6235400000000002E-3</v>
      </c>
      <c r="CD21" s="1"/>
      <c r="CE21" s="1"/>
      <c r="CF21" s="1">
        <v>1.0678699999999999E-2</v>
      </c>
      <c r="CG21" s="1">
        <v>1.5975E-3</v>
      </c>
      <c r="CH21" s="1"/>
      <c r="CI21" s="291">
        <f t="shared" si="18"/>
        <v>5.5452625000000002E-3</v>
      </c>
      <c r="CJ21" s="249">
        <f t="shared" si="19"/>
        <v>3.9230852064871492E-3</v>
      </c>
      <c r="CK21" s="1"/>
      <c r="CL21" s="1"/>
      <c r="CM21" s="1"/>
      <c r="CN21" s="1"/>
      <c r="CO21" s="291"/>
      <c r="CP21" s="249"/>
      <c r="CQ21" s="1"/>
      <c r="CR21" s="1"/>
      <c r="CS21" s="1"/>
      <c r="CT21" s="1"/>
      <c r="CU21" s="291"/>
      <c r="CV21" s="249"/>
      <c r="CW21" s="1"/>
      <c r="CX21" s="1"/>
      <c r="CY21" s="1"/>
      <c r="CZ21" s="1"/>
      <c r="DA21" s="291"/>
      <c r="DB21" s="249"/>
      <c r="DC21" s="1"/>
      <c r="DD21" s="1"/>
      <c r="DE21" s="1"/>
      <c r="DF21" s="1"/>
      <c r="DG21" s="291"/>
      <c r="DH21" s="249"/>
      <c r="DI21" s="1"/>
      <c r="DJ21" s="1"/>
      <c r="DK21" s="1"/>
      <c r="DL21" s="1"/>
      <c r="DM21" s="291"/>
      <c r="DN21" s="249"/>
      <c r="DO21" s="1"/>
      <c r="DP21" s="1"/>
      <c r="DQ21" s="1"/>
      <c r="DR21" s="1"/>
      <c r="DS21" s="291"/>
      <c r="DT21" s="249"/>
      <c r="DU21" s="1"/>
      <c r="DV21" s="1">
        <v>1.8205999999999999E-3</v>
      </c>
      <c r="DW21" s="1">
        <v>7.3854200000000002E-3</v>
      </c>
      <c r="DX21" s="1">
        <v>1.7689800000000001E-3</v>
      </c>
      <c r="DY21" s="1">
        <v>3.59538E-3</v>
      </c>
      <c r="DZ21" s="1"/>
      <c r="EA21" s="1">
        <v>2.11729E-3</v>
      </c>
      <c r="EB21" s="1"/>
      <c r="EC21" s="1">
        <v>9.1958600000000001E-3</v>
      </c>
      <c r="ED21" s="1"/>
      <c r="EE21" s="291">
        <f t="shared" si="32"/>
        <v>4.3139216666666673E-3</v>
      </c>
      <c r="EF21" s="249">
        <f t="shared" si="33"/>
        <v>3.2031952087902267E-3</v>
      </c>
      <c r="EG21" s="1"/>
      <c r="EH21" s="1">
        <v>7.5868400000000001E-3</v>
      </c>
      <c r="EI21" s="1"/>
      <c r="EJ21" s="1">
        <v>1.6653500000000002E-2</v>
      </c>
      <c r="EK21" s="1">
        <v>1.1453700000000001E-2</v>
      </c>
      <c r="EL21" s="1">
        <v>7.9734899999999997E-3</v>
      </c>
      <c r="EM21" s="1">
        <v>3.2286300000000001E-3</v>
      </c>
      <c r="EN21" s="1">
        <v>3.92013E-3</v>
      </c>
      <c r="EO21" s="1"/>
      <c r="EP21" s="291">
        <f t="shared" si="34"/>
        <v>8.4693816666666678E-3</v>
      </c>
      <c r="EQ21" s="249">
        <f t="shared" si="35"/>
        <v>5.0014379113507623E-3</v>
      </c>
      <c r="ER21" s="1"/>
      <c r="ES21" s="1">
        <v>1.5751000000000001E-3</v>
      </c>
      <c r="ET21" s="1"/>
      <c r="EU21" s="1">
        <v>1.0834600000000001E-3</v>
      </c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291">
        <f t="shared" si="36"/>
        <v>1.32928E-3</v>
      </c>
      <c r="FG21" s="249">
        <f t="shared" si="37"/>
        <v>3.4764197790255422E-4</v>
      </c>
      <c r="FH21" s="249"/>
      <c r="FI21" s="1">
        <v>4.0560400000000003E-2</v>
      </c>
      <c r="FJ21" s="1">
        <v>2.26863E-2</v>
      </c>
      <c r="FK21" s="1"/>
      <c r="FL21" s="291">
        <f t="shared" si="38"/>
        <v>3.1623350000000001E-2</v>
      </c>
      <c r="FM21" s="249">
        <f t="shared" si="39"/>
        <v>1.2638897317606472E-2</v>
      </c>
      <c r="FN21" s="249"/>
      <c r="FO21" s="252"/>
      <c r="FP21" s="1"/>
      <c r="FQ21" s="1">
        <v>1.5983799999999999E-2</v>
      </c>
      <c r="FR21" s="1">
        <v>1.4157499999999999E-3</v>
      </c>
      <c r="FS21" s="1"/>
      <c r="FT21" s="291">
        <f t="shared" si="40"/>
        <v>8.6997749999999999E-3</v>
      </c>
      <c r="FU21" s="249">
        <f t="shared" si="41"/>
        <v>1.0301166943664683E-2</v>
      </c>
      <c r="FV21" s="1"/>
      <c r="FW21" s="1"/>
      <c r="FX21" s="1"/>
      <c r="FY21" s="1">
        <v>4.90742E-3</v>
      </c>
      <c r="FZ21" s="1"/>
      <c r="GA21" s="1"/>
      <c r="GB21" s="291">
        <f t="shared" si="42"/>
        <v>4.90742E-3</v>
      </c>
      <c r="GC21" s="249"/>
      <c r="GD21" s="1"/>
      <c r="GE21" s="1">
        <v>8.6355199999999996E-4</v>
      </c>
      <c r="GF21" s="1">
        <v>9.8592699999999994E-4</v>
      </c>
      <c r="GG21" s="1">
        <v>3.7430100000000002E-3</v>
      </c>
      <c r="GH21" s="1"/>
      <c r="GI21" s="1"/>
      <c r="GJ21" s="1">
        <v>5.7007500000000001E-3</v>
      </c>
      <c r="GK21" s="1"/>
      <c r="GL21" s="291">
        <f t="shared" si="44"/>
        <v>2.82330975E-3</v>
      </c>
      <c r="GM21" s="249">
        <f t="shared" si="45"/>
        <v>2.3339620641627651E-3</v>
      </c>
      <c r="GN21" s="1"/>
      <c r="GO21" s="1">
        <v>2.9650399999999999E-3</v>
      </c>
      <c r="GP21" s="1"/>
      <c r="GQ21" s="1"/>
      <c r="GR21" s="1"/>
      <c r="GS21" s="1">
        <v>2.71492E-3</v>
      </c>
      <c r="GT21" s="1">
        <v>1.65748E-3</v>
      </c>
      <c r="GU21" s="1"/>
      <c r="GW21" s="294">
        <f t="shared" si="46"/>
        <v>2.4458133333333334E-3</v>
      </c>
      <c r="GX21" s="297">
        <f t="shared" si="47"/>
        <v>6.940764272998567E-4</v>
      </c>
    </row>
    <row r="22" spans="1:206" ht="13.5" x14ac:dyDescent="0.25">
      <c r="A22" s="1"/>
      <c r="B22" s="1" t="s">
        <v>272</v>
      </c>
      <c r="C22" s="1">
        <v>8.9958999999999994E-3</v>
      </c>
      <c r="D22" s="1">
        <v>1.0056300000000001E-2</v>
      </c>
      <c r="E22" s="1">
        <v>1.2518899999999999E-2</v>
      </c>
      <c r="F22" s="1">
        <v>2.5454000000000001E-2</v>
      </c>
      <c r="G22" s="1">
        <v>1.6345200000000001E-2</v>
      </c>
      <c r="H22" s="1">
        <v>1.7385899999999999E-2</v>
      </c>
      <c r="I22" s="1">
        <v>2.04114E-2</v>
      </c>
      <c r="J22" s="1">
        <v>2.3584299999999999E-2</v>
      </c>
      <c r="K22" s="1">
        <v>2.48601E-2</v>
      </c>
      <c r="L22" s="1">
        <v>2.30572E-2</v>
      </c>
      <c r="M22" s="1">
        <v>2.62743E-2</v>
      </c>
      <c r="N22" s="1">
        <v>1.8207299999999999E-2</v>
      </c>
      <c r="O22" s="1">
        <v>1.9177099999999999E-2</v>
      </c>
      <c r="P22" s="1">
        <v>1.3281899999999999E-2</v>
      </c>
      <c r="Q22" s="1">
        <v>2.0772599999999999E-2</v>
      </c>
      <c r="R22" s="1">
        <v>2.3266700000000001E-2</v>
      </c>
      <c r="S22" s="1"/>
      <c r="T22" s="1">
        <v>1.6534E-2</v>
      </c>
      <c r="U22" s="1"/>
      <c r="V22" s="291">
        <f t="shared" si="0"/>
        <v>1.8834299999999998E-2</v>
      </c>
      <c r="W22" s="249">
        <f t="shared" si="1"/>
        <v>5.3643873309307177E-3</v>
      </c>
      <c r="X22" s="1"/>
      <c r="Y22" s="1">
        <v>9.0118799999999999E-3</v>
      </c>
      <c r="Z22" s="1">
        <v>3.8319399999999998E-3</v>
      </c>
      <c r="AA22" s="1"/>
      <c r="AB22" s="1"/>
      <c r="AC22" s="291">
        <f t="shared" si="2"/>
        <v>6.4219099999999994E-3</v>
      </c>
      <c r="AD22" s="249">
        <f t="shared" si="3"/>
        <v>3.6627707001394461E-3</v>
      </c>
      <c r="AE22" s="1"/>
      <c r="AF22" s="1">
        <v>8.8327800000000001E-3</v>
      </c>
      <c r="AG22" s="1">
        <v>1.1662499999999999E-2</v>
      </c>
      <c r="AH22" s="1"/>
      <c r="AI22" s="1"/>
      <c r="AJ22" s="1"/>
      <c r="AK22" s="291">
        <f t="shared" si="4"/>
        <v>1.0247639999999999E-2</v>
      </c>
      <c r="AL22" s="249">
        <f t="shared" si="5"/>
        <v>2.0009142008591968E-3</v>
      </c>
      <c r="AM22" s="1"/>
      <c r="AN22" s="1"/>
      <c r="AO22" s="1">
        <v>1.7682900000000001E-3</v>
      </c>
      <c r="AP22" s="1">
        <v>1.3662100000000001E-3</v>
      </c>
      <c r="AQ22" s="1"/>
      <c r="AR22" s="1">
        <v>4.2230499999999999E-3</v>
      </c>
      <c r="AS22" s="1">
        <v>7.0930100000000003E-3</v>
      </c>
      <c r="AT22" s="1"/>
      <c r="AU22" s="291">
        <f t="shared" si="6"/>
        <v>3.6126400000000003E-3</v>
      </c>
      <c r="AV22" s="249">
        <f t="shared" si="7"/>
        <v>2.6415683707726859E-3</v>
      </c>
      <c r="AW22" s="1"/>
      <c r="AX22" s="1"/>
      <c r="AY22" s="1"/>
      <c r="AZ22" s="1"/>
      <c r="BA22" s="1"/>
      <c r="BB22" s="1"/>
      <c r="BC22" s="1"/>
      <c r="BD22" s="1">
        <v>6.8266200000000003E-3</v>
      </c>
      <c r="BE22" s="1"/>
      <c r="BF22" s="1"/>
      <c r="BG22" s="1"/>
      <c r="BH22" s="1"/>
      <c r="BI22" s="1"/>
      <c r="BJ22" s="291"/>
      <c r="BK22" s="249"/>
      <c r="BL22" s="291"/>
      <c r="BM22" s="249"/>
      <c r="BN22" s="291">
        <f t="shared" si="12"/>
        <v>6.8266200000000003E-3</v>
      </c>
      <c r="BO22" s="249"/>
      <c r="BP22" s="291"/>
      <c r="BQ22" s="249"/>
      <c r="BR22" s="1"/>
      <c r="BS22" s="1">
        <v>3.2389599999999998E-2</v>
      </c>
      <c r="BT22" s="1">
        <v>1.8976699999999999E-2</v>
      </c>
      <c r="BU22" s="1">
        <v>2.1620899999999998E-2</v>
      </c>
      <c r="BV22" s="1">
        <v>2.52544E-2</v>
      </c>
      <c r="BW22" s="1">
        <v>1.6472799999999999E-2</v>
      </c>
      <c r="BX22" s="1"/>
      <c r="BY22" s="291">
        <f t="shared" si="16"/>
        <v>2.2942879999999999E-2</v>
      </c>
      <c r="BZ22" s="249">
        <f t="shared" si="17"/>
        <v>6.203301411103603E-3</v>
      </c>
      <c r="CA22" s="1"/>
      <c r="CB22" s="1">
        <v>1.5297E-2</v>
      </c>
      <c r="CC22" s="1">
        <v>2.1624000000000001E-2</v>
      </c>
      <c r="CD22" s="1">
        <v>2.0815199999999999E-2</v>
      </c>
      <c r="CE22" s="1">
        <v>1.31293E-2</v>
      </c>
      <c r="CF22" s="1">
        <v>1.0076E-2</v>
      </c>
      <c r="CG22" s="1">
        <v>2.2799099999999999E-2</v>
      </c>
      <c r="CH22" s="1"/>
      <c r="CI22" s="291">
        <f t="shared" si="18"/>
        <v>1.7290099999999999E-2</v>
      </c>
      <c r="CJ22" s="249">
        <f t="shared" si="19"/>
        <v>5.1939588616006557E-3</v>
      </c>
      <c r="CK22" s="1"/>
      <c r="CL22" s="1">
        <v>1.26435E-2</v>
      </c>
      <c r="CM22" s="1">
        <v>1.13425E-2</v>
      </c>
      <c r="CN22" s="1"/>
      <c r="CO22" s="291">
        <f t="shared" si="20"/>
        <v>1.1993E-2</v>
      </c>
      <c r="CP22" s="249">
        <f t="shared" si="21"/>
        <v>9.1994592232369835E-4</v>
      </c>
      <c r="CQ22" s="1"/>
      <c r="CR22" s="1"/>
      <c r="CS22" s="1"/>
      <c r="CT22" s="1"/>
      <c r="CU22" s="291"/>
      <c r="CV22" s="249"/>
      <c r="CW22" s="1"/>
      <c r="CX22" s="1"/>
      <c r="CY22" s="1"/>
      <c r="CZ22" s="1"/>
      <c r="DA22" s="291"/>
      <c r="DB22" s="249"/>
      <c r="DC22" s="1"/>
      <c r="DD22" s="1"/>
      <c r="DE22" s="1"/>
      <c r="DF22" s="1"/>
      <c r="DG22" s="291"/>
      <c r="DH22" s="249"/>
      <c r="DI22" s="1"/>
      <c r="DJ22" s="1"/>
      <c r="DK22" s="1"/>
      <c r="DL22" s="1"/>
      <c r="DM22" s="291"/>
      <c r="DN22" s="249"/>
      <c r="DO22" s="1"/>
      <c r="DP22" s="1">
        <v>5.4031900000000004E-3</v>
      </c>
      <c r="DQ22" s="1"/>
      <c r="DR22" s="1"/>
      <c r="DS22" s="291">
        <f t="shared" si="30"/>
        <v>5.4031900000000004E-3</v>
      </c>
      <c r="DT22" s="249"/>
      <c r="DU22" s="1"/>
      <c r="DV22" s="1">
        <v>5.3513099999999997E-3</v>
      </c>
      <c r="DW22" s="1">
        <v>2.5889900000000002E-3</v>
      </c>
      <c r="DX22" s="1"/>
      <c r="DY22" s="1">
        <v>5.8712699999999996E-3</v>
      </c>
      <c r="DZ22" s="1"/>
      <c r="EA22" s="1">
        <v>4.7031299999999998E-3</v>
      </c>
      <c r="EB22" s="1"/>
      <c r="EC22" s="1"/>
      <c r="ED22" s="1"/>
      <c r="EE22" s="291">
        <f t="shared" si="32"/>
        <v>4.6286750000000005E-3</v>
      </c>
      <c r="EF22" s="249">
        <f t="shared" si="33"/>
        <v>1.4413075225294565E-3</v>
      </c>
      <c r="EG22" s="1"/>
      <c r="EH22" s="1">
        <v>8.4480200000000005E-3</v>
      </c>
      <c r="EI22" s="1">
        <v>8.6852500000000003E-3</v>
      </c>
      <c r="EJ22" s="1">
        <v>3.2364099999999999E-3</v>
      </c>
      <c r="EK22" s="1">
        <v>1.3559099999999999E-2</v>
      </c>
      <c r="EL22" s="1">
        <v>1.2599300000000001E-2</v>
      </c>
      <c r="EM22" s="1">
        <v>1.4560200000000001E-2</v>
      </c>
      <c r="EN22" s="1">
        <v>1.34792E-2</v>
      </c>
      <c r="EO22" s="1"/>
      <c r="EP22" s="291">
        <f t="shared" si="34"/>
        <v>1.0652497142857143E-2</v>
      </c>
      <c r="EQ22" s="249">
        <f t="shared" si="35"/>
        <v>4.066671478841607E-3</v>
      </c>
      <c r="ER22" s="1"/>
      <c r="ES22" s="1">
        <v>1.4129299999999999E-2</v>
      </c>
      <c r="ET22" s="1">
        <v>1.7934599999999998E-2</v>
      </c>
      <c r="EU22" s="1">
        <v>1.7890900000000001E-2</v>
      </c>
      <c r="EV22" s="1">
        <v>1.8221500000000002E-2</v>
      </c>
      <c r="EW22" s="1">
        <v>1.9310899999999999E-2</v>
      </c>
      <c r="EX22" s="1">
        <v>1.6989500000000001E-2</v>
      </c>
      <c r="EY22" s="1">
        <v>1.7086899999999999E-2</v>
      </c>
      <c r="EZ22" s="1">
        <v>1.82176E-2</v>
      </c>
      <c r="FA22" s="1">
        <v>1.9059900000000001E-2</v>
      </c>
      <c r="FB22" s="1">
        <v>2.0846699999999999E-2</v>
      </c>
      <c r="FC22" s="1">
        <v>2.1076999999999999E-2</v>
      </c>
      <c r="FD22" s="1">
        <v>1.9229699999999999E-2</v>
      </c>
      <c r="FE22" s="1"/>
      <c r="FF22" s="291">
        <f t="shared" si="36"/>
        <v>1.8332874999999995E-2</v>
      </c>
      <c r="FG22" s="249">
        <f t="shared" si="37"/>
        <v>1.8474981102832009E-3</v>
      </c>
      <c r="FH22" s="249"/>
      <c r="FI22" s="1"/>
      <c r="FJ22" s="1">
        <v>5.7303600000000003E-3</v>
      </c>
      <c r="FK22" s="1"/>
      <c r="FL22" s="291">
        <f t="shared" si="38"/>
        <v>5.7303600000000003E-3</v>
      </c>
      <c r="FM22" s="249"/>
      <c r="FN22" s="249"/>
      <c r="FO22" s="334">
        <v>0.16146199999999999</v>
      </c>
      <c r="FP22" s="1"/>
      <c r="FQ22" s="1"/>
      <c r="FR22" s="1">
        <v>1.47549E-2</v>
      </c>
      <c r="FS22" s="1"/>
      <c r="FT22" s="291">
        <f t="shared" si="40"/>
        <v>1.47549E-2</v>
      </c>
      <c r="FU22" s="249"/>
      <c r="FV22" s="1"/>
      <c r="FW22" s="1">
        <v>1.00204E-2</v>
      </c>
      <c r="FX22" s="1">
        <v>8.6219699999999996E-3</v>
      </c>
      <c r="FY22" s="1">
        <v>5.9727499999999998E-3</v>
      </c>
      <c r="FZ22" s="1">
        <v>8.4399200000000001E-3</v>
      </c>
      <c r="GA22" s="1"/>
      <c r="GB22" s="291">
        <f t="shared" si="42"/>
        <v>8.2637599999999985E-3</v>
      </c>
      <c r="GC22" s="249">
        <f t="shared" si="43"/>
        <v>1.6826425308028642E-3</v>
      </c>
      <c r="GD22" s="1"/>
      <c r="GE22" s="1">
        <v>5.5647700000000001E-3</v>
      </c>
      <c r="GF22" s="1">
        <v>1.01318E-2</v>
      </c>
      <c r="GG22" s="1">
        <v>1.14921E-2</v>
      </c>
      <c r="GH22" s="1"/>
      <c r="GI22" s="1"/>
      <c r="GJ22" s="1"/>
      <c r="GK22" s="1"/>
      <c r="GL22" s="291">
        <f t="shared" si="44"/>
        <v>9.0628899999999988E-3</v>
      </c>
      <c r="GM22" s="249">
        <f t="shared" si="45"/>
        <v>3.1048730526866976E-3</v>
      </c>
      <c r="GN22" s="1"/>
      <c r="GO22" s="1">
        <v>1.0898700000000001E-2</v>
      </c>
      <c r="GP22" s="1">
        <v>1.01443E-2</v>
      </c>
      <c r="GQ22" s="1">
        <v>1.1902100000000001E-2</v>
      </c>
      <c r="GR22" s="1">
        <v>1.35351E-2</v>
      </c>
      <c r="GS22" s="1">
        <v>1.32134E-2</v>
      </c>
      <c r="GT22" s="1">
        <v>1.47391E-2</v>
      </c>
      <c r="GU22" s="1">
        <v>1.64932E-2</v>
      </c>
      <c r="GW22" s="294">
        <f t="shared" si="46"/>
        <v>1.2989414285714287E-2</v>
      </c>
      <c r="GX22" s="297">
        <f t="shared" si="47"/>
        <v>2.2111034503376897E-3</v>
      </c>
    </row>
    <row r="23" spans="1:206" s="259" customFormat="1" ht="13.5" x14ac:dyDescent="0.25">
      <c r="A23" s="265">
        <v>69.033490999999998</v>
      </c>
      <c r="B23" s="262" t="s">
        <v>341</v>
      </c>
      <c r="C23" s="266">
        <v>1.2980299999999999E-3</v>
      </c>
      <c r="D23" s="266">
        <v>1.2850400000000001E-3</v>
      </c>
      <c r="E23" s="266">
        <v>1.4931300000000001E-3</v>
      </c>
      <c r="F23" s="267">
        <v>8.7371299999999995E-5</v>
      </c>
      <c r="G23" s="266">
        <v>9.9039099999999997E-4</v>
      </c>
      <c r="H23" s="266">
        <v>1.1923400000000001E-3</v>
      </c>
      <c r="I23" s="266">
        <v>3.6472300000000001E-4</v>
      </c>
      <c r="J23" s="266">
        <v>2.4460699999999998E-4</v>
      </c>
      <c r="K23" s="266">
        <v>1.54363E-4</v>
      </c>
      <c r="L23" s="266">
        <v>1.80729E-4</v>
      </c>
      <c r="M23" s="266">
        <v>3.6005400000000001E-4</v>
      </c>
      <c r="N23" s="266">
        <v>1.1911300000000001E-3</v>
      </c>
      <c r="O23" s="266">
        <v>2.8240299999999999E-3</v>
      </c>
      <c r="P23" s="266">
        <v>1.6737900000000001E-3</v>
      </c>
      <c r="Q23" s="266">
        <v>1.44097E-3</v>
      </c>
      <c r="R23" s="266">
        <v>1.4624200000000001E-3</v>
      </c>
      <c r="S23" s="266">
        <v>2.2042199999999998E-3</v>
      </c>
      <c r="T23" s="266">
        <v>1.5753799999999999E-3</v>
      </c>
      <c r="U23" s="266"/>
      <c r="V23" s="291">
        <f t="shared" si="0"/>
        <v>1.112373238888889E-3</v>
      </c>
      <c r="W23" s="249">
        <f t="shared" si="1"/>
        <v>7.6053629292361312E-4</v>
      </c>
      <c r="X23" s="266"/>
      <c r="Y23" s="266">
        <v>1.8450199999999999E-3</v>
      </c>
      <c r="Z23" s="266">
        <v>8.0393999999999995E-4</v>
      </c>
      <c r="AA23" s="266">
        <v>8.33339E-4</v>
      </c>
      <c r="AB23" s="266"/>
      <c r="AC23" s="291">
        <f t="shared" si="2"/>
        <v>1.1607663333333331E-3</v>
      </c>
      <c r="AD23" s="249">
        <f t="shared" si="3"/>
        <v>5.9276334701154835E-4</v>
      </c>
      <c r="AE23" s="266"/>
      <c r="AF23" s="266">
        <v>7.9129099999999996E-4</v>
      </c>
      <c r="AG23" s="266">
        <v>1.19283E-3</v>
      </c>
      <c r="AH23" s="266">
        <v>1.3908200000000001E-3</v>
      </c>
      <c r="AI23" s="266">
        <v>9.3657199999999999E-4</v>
      </c>
      <c r="AJ23" s="266"/>
      <c r="AK23" s="291">
        <f t="shared" si="4"/>
        <v>1.0778782500000001E-3</v>
      </c>
      <c r="AL23" s="249">
        <f t="shared" si="5"/>
        <v>2.6661217268581351E-4</v>
      </c>
      <c r="AM23" s="266"/>
      <c r="AN23" s="266">
        <v>1.37652E-3</v>
      </c>
      <c r="AO23" s="266">
        <v>1.05608E-3</v>
      </c>
      <c r="AP23" s="266">
        <v>4.34249E-4</v>
      </c>
      <c r="AQ23" s="266">
        <v>5.4106100000000002E-4</v>
      </c>
      <c r="AR23" s="266">
        <v>4.4739600000000002E-4</v>
      </c>
      <c r="AS23" s="266">
        <v>1.40142E-3</v>
      </c>
      <c r="AT23" s="266"/>
      <c r="AU23" s="291">
        <f t="shared" si="6"/>
        <v>8.76121E-4</v>
      </c>
      <c r="AV23" s="249">
        <f t="shared" si="7"/>
        <v>4.5826730930582428E-4</v>
      </c>
      <c r="AW23" s="266"/>
      <c r="AX23" s="266">
        <v>2.8424199999999998E-4</v>
      </c>
      <c r="AY23" s="266">
        <v>1.35532E-4</v>
      </c>
      <c r="AZ23" s="266">
        <v>8.9586600000000005E-4</v>
      </c>
      <c r="BA23" s="266">
        <v>1.1454499999999999E-3</v>
      </c>
      <c r="BB23" s="266">
        <v>4.2881800000000003E-4</v>
      </c>
      <c r="BC23" s="266">
        <v>9.9507900000000006E-4</v>
      </c>
      <c r="BD23" s="266">
        <v>1.3753499999999999E-4</v>
      </c>
      <c r="BE23" s="266">
        <v>1.85742E-4</v>
      </c>
      <c r="BF23" s="266">
        <v>1.1816400000000001E-3</v>
      </c>
      <c r="BG23" s="266">
        <v>1.06182E-3</v>
      </c>
      <c r="BH23" s="266">
        <v>4.0509699999999999E-4</v>
      </c>
      <c r="BI23" s="266"/>
      <c r="BJ23" s="291">
        <f t="shared" si="8"/>
        <v>7.9767066666666664E-4</v>
      </c>
      <c r="BK23" s="249">
        <f t="shared" si="9"/>
        <v>5.3159290254981137E-4</v>
      </c>
      <c r="BL23" s="291">
        <f t="shared" si="10"/>
        <v>7.0008799999999997E-4</v>
      </c>
      <c r="BM23" s="249">
        <f t="shared" si="11"/>
        <v>4.1718027297800171E-4</v>
      </c>
      <c r="BN23" s="291">
        <f t="shared" si="12"/>
        <v>7.3834699999999998E-4</v>
      </c>
      <c r="BO23" s="249">
        <f t="shared" si="13"/>
        <v>5.3958130923615212E-4</v>
      </c>
      <c r="BP23" s="291">
        <f t="shared" si="14"/>
        <v>2.0988699999999999E-4</v>
      </c>
      <c r="BQ23" s="249">
        <f t="shared" si="15"/>
        <v>1.0515384943025147E-4</v>
      </c>
      <c r="BR23" s="266"/>
      <c r="BS23" s="266">
        <v>1.2829199999999999E-3</v>
      </c>
      <c r="BT23" s="266">
        <v>1.3307600000000001E-3</v>
      </c>
      <c r="BU23" s="266">
        <v>6.9100599999999998E-4</v>
      </c>
      <c r="BV23" s="266">
        <v>8.4411700000000002E-4</v>
      </c>
      <c r="BW23" s="266">
        <v>8.2757800000000004E-4</v>
      </c>
      <c r="BX23" s="266"/>
      <c r="BY23" s="291">
        <f t="shared" si="16"/>
        <v>9.9527620000000008E-4</v>
      </c>
      <c r="BZ23" s="249">
        <f t="shared" si="17"/>
        <v>2.9105003022538925E-4</v>
      </c>
      <c r="CA23" s="266"/>
      <c r="CB23" s="266">
        <v>1.2688199999999999E-3</v>
      </c>
      <c r="CC23" s="266">
        <v>9.3672299999999998E-4</v>
      </c>
      <c r="CD23" s="266">
        <v>1.0999499999999999E-3</v>
      </c>
      <c r="CE23" s="266">
        <v>1.27064E-3</v>
      </c>
      <c r="CF23" s="266">
        <v>2.3811499999999998E-3</v>
      </c>
      <c r="CG23" s="266">
        <v>1.1922600000000001E-3</v>
      </c>
      <c r="CH23" s="266"/>
      <c r="CI23" s="291">
        <f t="shared" si="18"/>
        <v>1.3582571666666667E-3</v>
      </c>
      <c r="CJ23" s="249">
        <f t="shared" si="19"/>
        <v>5.1651800133602958E-4</v>
      </c>
      <c r="CK23" s="266"/>
      <c r="CL23" s="266">
        <v>2.1102499999999999E-4</v>
      </c>
      <c r="CM23" s="266">
        <v>8.1674299999999998E-4</v>
      </c>
      <c r="CN23" s="266"/>
      <c r="CO23" s="291">
        <f t="shared" si="20"/>
        <v>5.1388400000000004E-4</v>
      </c>
      <c r="CP23" s="249">
        <f t="shared" si="21"/>
        <v>4.2830730528675318E-4</v>
      </c>
      <c r="CQ23" s="266"/>
      <c r="CR23" s="266">
        <v>5.8727200000000001E-4</v>
      </c>
      <c r="CS23" s="266">
        <v>8.1373000000000003E-4</v>
      </c>
      <c r="CT23" s="266"/>
      <c r="CU23" s="291">
        <f t="shared" si="22"/>
        <v>7.0050100000000007E-4</v>
      </c>
      <c r="CV23" s="249">
        <f t="shared" si="23"/>
        <v>1.601299874539432E-4</v>
      </c>
      <c r="CW23" s="266"/>
      <c r="CX23" s="266">
        <v>2.1235700000000001E-4</v>
      </c>
      <c r="CY23" s="266">
        <v>5.8431800000000001E-4</v>
      </c>
      <c r="CZ23" s="266"/>
      <c r="DA23" s="291">
        <f t="shared" si="24"/>
        <v>3.9833750000000003E-4</v>
      </c>
      <c r="DB23" s="249">
        <f t="shared" si="25"/>
        <v>2.630161454369294E-4</v>
      </c>
      <c r="DC23" s="266"/>
      <c r="DD23" s="266">
        <v>1.95167E-3</v>
      </c>
      <c r="DE23" s="266">
        <v>1.7328300000000001E-3</v>
      </c>
      <c r="DF23" s="266"/>
      <c r="DG23" s="291">
        <f t="shared" si="26"/>
        <v>1.8422500000000001E-3</v>
      </c>
      <c r="DH23" s="249">
        <f t="shared" si="27"/>
        <v>1.5474324799486398E-4</v>
      </c>
      <c r="DI23" s="266"/>
      <c r="DJ23" s="266">
        <v>1.44169E-3</v>
      </c>
      <c r="DK23" s="266">
        <v>2.5503000000000001E-3</v>
      </c>
      <c r="DL23" s="266"/>
      <c r="DM23" s="291">
        <f t="shared" si="28"/>
        <v>1.995995E-3</v>
      </c>
      <c r="DN23" s="249">
        <f t="shared" si="29"/>
        <v>7.8390564869121858E-4</v>
      </c>
      <c r="DO23" s="266"/>
      <c r="DP23" s="266">
        <v>4.5064199999999997E-3</v>
      </c>
      <c r="DQ23" s="266">
        <v>1.00548E-3</v>
      </c>
      <c r="DR23" s="266"/>
      <c r="DS23" s="291">
        <f t="shared" si="30"/>
        <v>2.7559500000000001E-3</v>
      </c>
      <c r="DT23" s="249">
        <f t="shared" si="31"/>
        <v>2.4755384145272309E-3</v>
      </c>
      <c r="DU23" s="266"/>
      <c r="DV23" s="266">
        <v>9.4567800000000004E-4</v>
      </c>
      <c r="DW23" s="266">
        <v>1.4238300000000001E-3</v>
      </c>
      <c r="DX23" s="266">
        <v>1.28579E-3</v>
      </c>
      <c r="DY23" s="266">
        <v>1.15811E-3</v>
      </c>
      <c r="DZ23" s="266">
        <v>2.9976999999999998E-3</v>
      </c>
      <c r="EA23" s="266">
        <v>1.4090699999999999E-3</v>
      </c>
      <c r="EB23" s="266">
        <v>1.7474400000000001E-3</v>
      </c>
      <c r="EC23" s="266">
        <v>2.0853099999999999E-3</v>
      </c>
      <c r="ED23" s="266"/>
      <c r="EE23" s="291">
        <f t="shared" si="32"/>
        <v>1.6316159999999998E-3</v>
      </c>
      <c r="EF23" s="249">
        <f t="shared" si="33"/>
        <v>6.5382994487819877E-4</v>
      </c>
      <c r="EG23" s="266"/>
      <c r="EH23" s="266">
        <v>8.3163599999999996E-4</v>
      </c>
      <c r="EI23" s="266">
        <v>8.42263E-4</v>
      </c>
      <c r="EJ23" s="266">
        <v>3.8470499999999999E-3</v>
      </c>
      <c r="EK23" s="266">
        <v>9.5039400000000002E-4</v>
      </c>
      <c r="EL23" s="266">
        <v>4.2296800000000002E-4</v>
      </c>
      <c r="EM23" s="266">
        <v>9.3056699999999998E-4</v>
      </c>
      <c r="EN23" s="266">
        <v>8.9820700000000004E-4</v>
      </c>
      <c r="EO23" s="266"/>
      <c r="EP23" s="291">
        <f t="shared" si="34"/>
        <v>1.2461550000000001E-3</v>
      </c>
      <c r="EQ23" s="249">
        <f t="shared" si="35"/>
        <v>1.1608462827170528E-3</v>
      </c>
      <c r="ER23" s="266"/>
      <c r="ES23" s="266">
        <v>9.8735500000000009E-4</v>
      </c>
      <c r="ET23" s="266">
        <v>6.5011300000000001E-4</v>
      </c>
      <c r="EU23" s="266">
        <v>6.7947799999999996E-4</v>
      </c>
      <c r="EV23" s="266">
        <v>4.8324700000000002E-4</v>
      </c>
      <c r="EW23" s="266">
        <v>8.9850399999999995E-4</v>
      </c>
      <c r="EX23" s="266">
        <v>4.73182E-4</v>
      </c>
      <c r="EY23" s="266">
        <v>4.9174099999999997E-4</v>
      </c>
      <c r="EZ23" s="266">
        <v>6.8920699999999995E-4</v>
      </c>
      <c r="FA23" s="266">
        <v>7.0125000000000005E-4</v>
      </c>
      <c r="FB23" s="266">
        <v>1.40467E-3</v>
      </c>
      <c r="FC23" s="266">
        <v>7.2432300000000002E-4</v>
      </c>
      <c r="FD23" s="266">
        <v>8.2757800000000004E-4</v>
      </c>
      <c r="FE23" s="266"/>
      <c r="FF23" s="291">
        <f t="shared" si="36"/>
        <v>7.5088733333333348E-4</v>
      </c>
      <c r="FG23" s="249">
        <f t="shared" si="37"/>
        <v>2.6096987719669988E-4</v>
      </c>
      <c r="FH23" s="249"/>
      <c r="FI23" s="266">
        <v>1.37623E-3</v>
      </c>
      <c r="FJ23" s="266">
        <v>1.3066E-3</v>
      </c>
      <c r="FK23" s="266"/>
      <c r="FL23" s="291">
        <f t="shared" si="38"/>
        <v>1.3414149999999999E-3</v>
      </c>
      <c r="FM23" s="249">
        <f t="shared" si="39"/>
        <v>4.9235845174019304E-5</v>
      </c>
      <c r="FN23" s="249"/>
      <c r="FO23" s="259">
        <v>1.19181E-4</v>
      </c>
      <c r="FP23" s="266"/>
      <c r="FQ23" s="266">
        <v>1.7219500000000001E-3</v>
      </c>
      <c r="FR23" s="266">
        <v>1.29699E-3</v>
      </c>
      <c r="FS23" s="266"/>
      <c r="FT23" s="291">
        <f t="shared" si="40"/>
        <v>1.5094700000000002E-3</v>
      </c>
      <c r="FU23" s="249">
        <f t="shared" si="41"/>
        <v>3.0049209773303528E-4</v>
      </c>
      <c r="FV23" s="266"/>
      <c r="FW23" s="266">
        <v>5.6276399999999999E-4</v>
      </c>
      <c r="FX23" s="266">
        <v>2.8561199999999998E-4</v>
      </c>
      <c r="FY23" s="266">
        <v>1.03695E-3</v>
      </c>
      <c r="FZ23" s="266">
        <v>7.28095E-4</v>
      </c>
      <c r="GA23" s="266"/>
      <c r="GB23" s="291">
        <f t="shared" si="42"/>
        <v>6.5335525000000008E-4</v>
      </c>
      <c r="GC23" s="249">
        <f t="shared" si="43"/>
        <v>3.1420419844147533E-4</v>
      </c>
      <c r="GD23" s="266"/>
      <c r="GE23" s="266">
        <v>1.5080200000000001E-3</v>
      </c>
      <c r="GF23" s="266">
        <v>1.73923E-3</v>
      </c>
      <c r="GG23" s="266">
        <v>1.7227200000000001E-3</v>
      </c>
      <c r="GH23" s="266">
        <v>2.1369100000000001E-3</v>
      </c>
      <c r="GI23" s="266">
        <v>8.9282200000000004E-4</v>
      </c>
      <c r="GJ23" s="266">
        <v>1.02709E-3</v>
      </c>
      <c r="GK23" s="266"/>
      <c r="GL23" s="291">
        <f t="shared" si="44"/>
        <v>1.5044653333333333E-3</v>
      </c>
      <c r="GM23" s="249">
        <f t="shared" si="45"/>
        <v>4.7005174531605207E-4</v>
      </c>
      <c r="GN23" s="266"/>
      <c r="GO23" s="266">
        <v>2.9050400000000002E-4</v>
      </c>
      <c r="GP23" s="266">
        <v>5.3560299999999995E-4</v>
      </c>
      <c r="GQ23" s="266">
        <v>3.8900000000000002E-4</v>
      </c>
      <c r="GR23" s="266">
        <v>2.8866299999999998E-4</v>
      </c>
      <c r="GS23" s="266">
        <v>5.52601E-4</v>
      </c>
      <c r="GT23" s="266">
        <v>8.1479800000000004E-4</v>
      </c>
      <c r="GU23" s="266">
        <v>8.6850499999999999E-4</v>
      </c>
      <c r="GW23" s="294">
        <f t="shared" si="46"/>
        <v>5.3423914285714283E-4</v>
      </c>
      <c r="GX23" s="297">
        <f t="shared" si="47"/>
        <v>2.3508680095475981E-4</v>
      </c>
    </row>
    <row r="24" spans="1:206" s="260" customFormat="1" ht="25.5" x14ac:dyDescent="0.2">
      <c r="A24" s="311" t="s">
        <v>335</v>
      </c>
      <c r="F24" s="309"/>
      <c r="V24" s="295"/>
      <c r="W24" s="298"/>
      <c r="AC24" s="295"/>
      <c r="AD24" s="298"/>
      <c r="AK24" s="295"/>
      <c r="AL24" s="298"/>
      <c r="AU24" s="295"/>
      <c r="AV24" s="298"/>
      <c r="BJ24" s="295"/>
      <c r="BK24" s="298"/>
      <c r="BL24" s="295"/>
      <c r="BM24" s="298"/>
      <c r="BN24" s="295"/>
      <c r="BO24" s="298"/>
      <c r="BP24" s="295"/>
      <c r="BQ24" s="298"/>
      <c r="BY24" s="295"/>
      <c r="BZ24" s="298"/>
      <c r="CI24" s="295"/>
      <c r="CJ24" s="298"/>
      <c r="CO24" s="295"/>
      <c r="CP24" s="298"/>
      <c r="CU24" s="295"/>
      <c r="CV24" s="298"/>
      <c r="DA24" s="295"/>
      <c r="DB24" s="298"/>
      <c r="DG24" s="295"/>
      <c r="DH24" s="298"/>
      <c r="DM24" s="295"/>
      <c r="DN24" s="298"/>
      <c r="DS24" s="295"/>
      <c r="DT24" s="298"/>
      <c r="EE24" s="295"/>
      <c r="EF24" s="298"/>
      <c r="EP24" s="295"/>
      <c r="EQ24" s="298"/>
      <c r="FF24" s="295"/>
      <c r="FG24" s="298"/>
      <c r="FH24" s="298"/>
      <c r="FL24" s="295"/>
      <c r="FM24" s="298"/>
      <c r="FN24" s="298"/>
      <c r="FO24" s="335"/>
      <c r="FT24" s="295"/>
      <c r="FU24" s="298"/>
      <c r="GB24" s="295"/>
      <c r="GC24" s="298"/>
      <c r="GL24" s="295"/>
      <c r="GM24" s="298"/>
      <c r="GW24" s="295"/>
      <c r="GX24" s="298"/>
    </row>
    <row r="25" spans="1:206" ht="13.5" x14ac:dyDescent="0.25">
      <c r="A25" s="263">
        <v>41.038576999999997</v>
      </c>
      <c r="B25" s="3" t="s">
        <v>342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91"/>
      <c r="W25" s="249"/>
      <c r="X25" s="1"/>
      <c r="Y25" s="1"/>
      <c r="Z25" s="1"/>
      <c r="AA25" s="1"/>
      <c r="AB25" s="1"/>
      <c r="AC25" s="291"/>
      <c r="AD25" s="249"/>
      <c r="AE25" s="1"/>
      <c r="AF25" s="1"/>
      <c r="AG25" s="1"/>
      <c r="AH25" s="1"/>
      <c r="AI25" s="1"/>
      <c r="AJ25" s="1"/>
      <c r="AK25" s="291"/>
      <c r="AL25" s="249"/>
      <c r="AM25" s="1"/>
      <c r="AN25" s="1">
        <v>2.6515100000000002E-3</v>
      </c>
      <c r="AO25" s="1">
        <v>2.1361700000000002E-3</v>
      </c>
      <c r="AP25" s="1">
        <v>2.3475700000000002E-3</v>
      </c>
      <c r="AQ25" s="1">
        <v>2.4725200000000002E-3</v>
      </c>
      <c r="AR25" s="1"/>
      <c r="AS25" s="1"/>
      <c r="AT25" s="1"/>
      <c r="AU25" s="291">
        <f t="shared" ref="AU25" si="48">AVERAGE(AN25:AS25)</f>
        <v>2.4019425000000004E-3</v>
      </c>
      <c r="AV25" s="249">
        <f t="shared" ref="AV25" si="49">STDEV(AN25:AS25)</f>
        <v>2.1668449496522205E-4</v>
      </c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291"/>
      <c r="BK25" s="249"/>
      <c r="BL25" s="291"/>
      <c r="BM25" s="249"/>
      <c r="BN25" s="291"/>
      <c r="BO25" s="249"/>
      <c r="BP25" s="291"/>
      <c r="BQ25" s="249"/>
      <c r="BR25" s="1"/>
      <c r="BS25" s="1"/>
      <c r="BT25" s="1"/>
      <c r="BU25" s="1"/>
      <c r="BV25" s="1"/>
      <c r="BW25" s="1"/>
      <c r="BX25" s="1"/>
      <c r="BY25" s="291"/>
      <c r="BZ25" s="249"/>
      <c r="CA25" s="1"/>
      <c r="CB25" s="1">
        <v>3.9547599999999999E-3</v>
      </c>
      <c r="CC25" s="1">
        <v>4.09276E-3</v>
      </c>
      <c r="CD25" s="1"/>
      <c r="CE25" s="1"/>
      <c r="CF25" s="1"/>
      <c r="CG25" s="1"/>
      <c r="CH25" s="1"/>
      <c r="CI25" s="291">
        <f t="shared" ref="CI25" si="50">AVERAGE(CB25:CG25)</f>
        <v>4.0237599999999995E-3</v>
      </c>
      <c r="CJ25" s="249">
        <f t="shared" ref="CJ25" si="51">STDEV(CB25:CG25)</f>
        <v>9.7580735803743629E-5</v>
      </c>
      <c r="CK25" s="1"/>
      <c r="CL25" s="1"/>
      <c r="CM25" s="1"/>
      <c r="CN25" s="1"/>
      <c r="CO25" s="291"/>
      <c r="CP25" s="249"/>
      <c r="CQ25" s="1"/>
      <c r="CR25" s="1">
        <v>3.6813100000000001E-3</v>
      </c>
      <c r="CS25" s="1">
        <v>2.9280600000000001E-3</v>
      </c>
      <c r="CT25" s="1"/>
      <c r="CU25" s="291">
        <f t="shared" ref="CU25" si="52">AVERAGE(CR25:CS25)</f>
        <v>3.3046849999999999E-3</v>
      </c>
      <c r="CV25" s="249">
        <f t="shared" ref="CV25" si="53">STDEV(CR25:CS25)</f>
        <v>5.3262818292876691E-4</v>
      </c>
      <c r="CW25" s="1"/>
      <c r="CX25" s="1"/>
      <c r="CY25" s="1"/>
      <c r="CZ25" s="1"/>
      <c r="DA25" s="291"/>
      <c r="DB25" s="249"/>
      <c r="DC25" s="1"/>
      <c r="DD25" s="1"/>
      <c r="DE25" s="1"/>
      <c r="DF25" s="1"/>
      <c r="DG25" s="291"/>
      <c r="DH25" s="249"/>
      <c r="DI25" s="1"/>
      <c r="DJ25" s="1"/>
      <c r="DK25" s="1"/>
      <c r="DL25" s="1"/>
      <c r="DM25" s="291"/>
      <c r="DN25" s="249"/>
      <c r="DO25" s="1"/>
      <c r="DP25" s="1"/>
      <c r="DQ25" s="1"/>
      <c r="DR25" s="1"/>
      <c r="DS25" s="291"/>
      <c r="DT25" s="249"/>
      <c r="DU25" s="1"/>
      <c r="DV25" s="1">
        <v>5.6583400000000004E-3</v>
      </c>
      <c r="DW25" s="1">
        <v>3.1248500000000002E-3</v>
      </c>
      <c r="DX25" s="1">
        <v>7.0360199999999996E-3</v>
      </c>
      <c r="DY25" s="1"/>
      <c r="DZ25" s="1"/>
      <c r="EA25" s="1"/>
      <c r="EB25" s="1"/>
      <c r="EC25" s="1"/>
      <c r="ED25" s="1"/>
      <c r="EE25" s="291">
        <f t="shared" ref="EE25" si="54">AVERAGE(DV25:EC25)</f>
        <v>5.2730700000000004E-3</v>
      </c>
      <c r="EF25" s="249">
        <f t="shared" ref="EF25" si="55">STDEV(DV25:EC25)</f>
        <v>1.9838441022167036E-3</v>
      </c>
      <c r="EG25" s="1"/>
      <c r="EH25" s="1"/>
      <c r="EI25" s="1"/>
      <c r="EJ25" s="1">
        <v>4.4373499999999996E-3</v>
      </c>
      <c r="EK25" s="1">
        <v>3.4513500000000002E-3</v>
      </c>
      <c r="EL25" s="1"/>
      <c r="EM25" s="1"/>
      <c r="EN25" s="1"/>
      <c r="EO25" s="1"/>
      <c r="EP25" s="291">
        <f t="shared" ref="EP25" si="56">AVERAGE(EH25:EN25)</f>
        <v>3.9443500000000001E-3</v>
      </c>
      <c r="EQ25" s="249">
        <f t="shared" ref="EQ25" si="57">STDEV(EH25:EN25)</f>
        <v>6.9720728624993547E-4</v>
      </c>
      <c r="ER25" s="1"/>
      <c r="ES25" s="1">
        <v>1.4996E-3</v>
      </c>
      <c r="ET25" s="1">
        <v>4.1991700000000001E-4</v>
      </c>
      <c r="EU25" s="1">
        <v>1.0517E-3</v>
      </c>
      <c r="EV25" s="1">
        <v>5.5016199999999998E-4</v>
      </c>
      <c r="EW25" s="1">
        <v>1.40386E-3</v>
      </c>
      <c r="EX25" s="1"/>
      <c r="EY25" s="1"/>
      <c r="EZ25" s="1"/>
      <c r="FA25" s="1"/>
      <c r="FB25" s="1"/>
      <c r="FC25" s="1"/>
      <c r="FD25" s="1"/>
      <c r="FE25" s="1"/>
      <c r="FF25" s="291">
        <f t="shared" ref="FF25" si="58">AVERAGE(ES25:FD25)</f>
        <v>9.8504780000000002E-4</v>
      </c>
      <c r="FG25" s="249">
        <f t="shared" ref="FG25" si="59">STDEV(ES25:FD25)</f>
        <v>4.8813641057311019E-4</v>
      </c>
      <c r="FH25" s="249"/>
      <c r="FI25" s="1"/>
      <c r="FJ25" s="1"/>
      <c r="FK25" s="1"/>
      <c r="FL25" s="291"/>
      <c r="FM25" s="249"/>
      <c r="FN25" s="249"/>
      <c r="FO25" s="252">
        <v>5.8829450114999994E-3</v>
      </c>
      <c r="FP25" s="1"/>
      <c r="FQ25" s="1"/>
      <c r="FR25" s="1"/>
      <c r="FS25" s="1"/>
      <c r="FT25" s="291"/>
      <c r="FU25" s="249"/>
      <c r="FV25" s="1"/>
      <c r="FW25" s="1"/>
      <c r="FX25" s="1"/>
      <c r="FY25" s="1"/>
      <c r="FZ25" s="1"/>
      <c r="GA25" s="1"/>
      <c r="GB25" s="291"/>
      <c r="GC25" s="249"/>
      <c r="GD25" s="1"/>
      <c r="GE25" s="1">
        <v>2.0481800000000001E-3</v>
      </c>
      <c r="GF25" s="1">
        <v>2.6301200000000001E-3</v>
      </c>
      <c r="GG25" s="1"/>
      <c r="GH25" s="1"/>
      <c r="GI25" s="1"/>
      <c r="GJ25" s="1"/>
      <c r="GK25" s="1"/>
      <c r="GL25" s="291">
        <f t="shared" ref="GL25" si="60">AVERAGE(GE25:GJ25)</f>
        <v>2.3391499999999999E-3</v>
      </c>
      <c r="GM25" s="249">
        <f t="shared" ref="GM25" si="61">STDEV(GE25:GJ25)</f>
        <v>4.1149372024369945E-4</v>
      </c>
      <c r="GN25" s="1"/>
      <c r="GO25" s="1">
        <v>8.0869000000000004E-4</v>
      </c>
      <c r="GP25" s="1">
        <v>8.1969900000000001E-4</v>
      </c>
      <c r="GQ25" s="1">
        <v>7.0538700000000003E-4</v>
      </c>
      <c r="GR25" s="1">
        <v>3.8933799999999998E-4</v>
      </c>
      <c r="GS25" s="1"/>
      <c r="GT25" s="1"/>
      <c r="GU25" s="1"/>
      <c r="GW25" s="294">
        <f t="shared" ref="GW25" si="62">AVERAGE(GO25:GU25)</f>
        <v>6.807785E-4</v>
      </c>
      <c r="GX25" s="297">
        <f t="shared" ref="GX25" si="63">STDEV(GO25:GU25)</f>
        <v>2.0100033206025641E-4</v>
      </c>
    </row>
    <row r="26" spans="1:206" ht="13.5" x14ac:dyDescent="0.25">
      <c r="A26" s="263">
        <v>42.033825999999998</v>
      </c>
      <c r="B26" s="3" t="s">
        <v>343</v>
      </c>
      <c r="C26" s="1">
        <v>8.8402299999999995E-4</v>
      </c>
      <c r="D26" s="1">
        <v>6.5428000000000003E-4</v>
      </c>
      <c r="E26" s="1">
        <v>5.3005000000000001E-4</v>
      </c>
      <c r="F26" s="4">
        <v>3.1261699999999999E-5</v>
      </c>
      <c r="G26" s="1">
        <v>2.1500299999999999E-4</v>
      </c>
      <c r="H26" s="1">
        <v>1.16865E-4</v>
      </c>
      <c r="I26" s="1">
        <v>1.86162E-4</v>
      </c>
      <c r="J26" s="1">
        <v>1.57214E-4</v>
      </c>
      <c r="K26" s="4">
        <v>8.3370799999999998E-5</v>
      </c>
      <c r="L26" s="1">
        <v>1.2536900000000001E-4</v>
      </c>
      <c r="M26" s="1">
        <v>1.7055600000000001E-4</v>
      </c>
      <c r="N26" s="1">
        <v>6.2426699999999996E-4</v>
      </c>
      <c r="O26" s="1">
        <v>8.5391999999999998E-4</v>
      </c>
      <c r="P26" s="1">
        <v>1.0374099999999999E-3</v>
      </c>
      <c r="Q26" s="1">
        <v>1.1400200000000001E-3</v>
      </c>
      <c r="R26" s="1">
        <v>1.1393200000000001E-3</v>
      </c>
      <c r="S26" s="1">
        <v>3.65053E-4</v>
      </c>
      <c r="T26" s="1">
        <v>7.8511599999999998E-4</v>
      </c>
      <c r="U26" s="1"/>
      <c r="V26" s="291">
        <f t="shared" ref="V26" si="64">AVERAGE(C26:T26)</f>
        <v>5.0551447222222236E-4</v>
      </c>
      <c r="W26" s="249">
        <f t="shared" ref="W26" si="65">STDEV(C26:T26)</f>
        <v>3.9146705494043333E-4</v>
      </c>
      <c r="X26" s="1"/>
      <c r="Y26" s="1">
        <v>4.9269800000000001E-3</v>
      </c>
      <c r="Z26" s="1">
        <v>6.4574699999999999E-3</v>
      </c>
      <c r="AA26" s="1">
        <v>6.6577399999999997E-3</v>
      </c>
      <c r="AB26" s="1"/>
      <c r="AC26" s="291">
        <f t="shared" ref="AC26" si="66">AVERAGE(Y26:AA26)</f>
        <v>6.0140633333333332E-3</v>
      </c>
      <c r="AD26" s="249">
        <f t="shared" ref="AD26" si="67">STDEV(Y26:AA26)</f>
        <v>9.4675215787096731E-4</v>
      </c>
      <c r="AE26" s="1"/>
      <c r="AF26" s="1">
        <v>8.8504499999999999E-4</v>
      </c>
      <c r="AG26" s="1">
        <v>6.1181400000000002E-4</v>
      </c>
      <c r="AH26" s="1">
        <v>8.6844199999999998E-4</v>
      </c>
      <c r="AI26" s="1">
        <v>5.6306900000000003E-4</v>
      </c>
      <c r="AJ26" s="1"/>
      <c r="AK26" s="291">
        <f t="shared" ref="AK26" si="68">AVERAGE(AF26:AI26)</f>
        <v>7.3209250000000011E-4</v>
      </c>
      <c r="AL26" s="249">
        <f t="shared" ref="AL26" si="69">STDEV(AF26:AI26)</f>
        <v>1.6834638350832882E-4</v>
      </c>
      <c r="AM26" s="1"/>
      <c r="AN26" s="1"/>
      <c r="AO26" s="1"/>
      <c r="AP26" s="1">
        <v>8.9796600000000004E-4</v>
      </c>
      <c r="AQ26" s="1">
        <v>7.4264600000000002E-4</v>
      </c>
      <c r="AR26" s="1">
        <v>5.4068599999999997E-4</v>
      </c>
      <c r="AS26" s="1">
        <v>9.8114500000000011E-4</v>
      </c>
      <c r="AT26" s="1"/>
      <c r="AU26" s="291">
        <f t="shared" ref="AU26:AU80" si="70">AVERAGE(AN26:AS26)</f>
        <v>7.9061075000000001E-4</v>
      </c>
      <c r="AV26" s="249">
        <f t="shared" ref="AV26:AV80" si="71">STDEV(AN26:AS26)</f>
        <v>1.937278572557821E-4</v>
      </c>
      <c r="AW26" s="1"/>
      <c r="AX26" s="4">
        <v>9.4016899999999998E-5</v>
      </c>
      <c r="AY26" s="4">
        <v>3.70566E-5</v>
      </c>
      <c r="AZ26" s="4">
        <v>8.6474300000000007E-5</v>
      </c>
      <c r="BA26" s="4">
        <v>4.98629E-5</v>
      </c>
      <c r="BB26" s="4">
        <v>2.4802699999999999E-5</v>
      </c>
      <c r="BC26" s="1">
        <v>3.74955E-4</v>
      </c>
      <c r="BD26" s="4">
        <v>9.3798800000000001E-5</v>
      </c>
      <c r="BE26" s="4">
        <v>2.6177899999999999E-5</v>
      </c>
      <c r="BF26" s="1">
        <v>1.5704599999999999E-4</v>
      </c>
      <c r="BG26" s="4">
        <v>5.98301E-6</v>
      </c>
      <c r="BH26" s="4">
        <v>6.4275099999999997E-5</v>
      </c>
      <c r="BI26" s="4"/>
      <c r="BJ26" s="291">
        <f t="shared" ref="BJ26" si="72">AVERAGE(BA26,BE26,BG26)</f>
        <v>2.734127E-5</v>
      </c>
      <c r="BK26" s="249">
        <f t="shared" ref="BK26" si="73">STDEV(BA26,BG26,BE26)</f>
        <v>2.1963065790565307E-5</v>
      </c>
      <c r="BL26" s="291">
        <f t="shared" ref="BL26" si="74">AVERAGE(BH26,BC26)</f>
        <v>2.1961505000000001E-4</v>
      </c>
      <c r="BM26" s="249">
        <f t="shared" ref="BM26" si="75">STDEV(BC26,BH26)</f>
        <v>2.1968386406835848E-4</v>
      </c>
      <c r="BN26" s="291">
        <f t="shared" ref="BN26" si="76">AVERAGE(AZ26,BD26,BF26)</f>
        <v>1.1243970000000001E-4</v>
      </c>
      <c r="BO26" s="249">
        <f t="shared" ref="BO26" si="77">STDEV(BF26,BD26,AZ26)</f>
        <v>3.8803396434204048E-5</v>
      </c>
      <c r="BP26" s="291">
        <f t="shared" ref="BP26" si="78">AVERAGE(AX26:AY26)</f>
        <v>6.5536750000000002E-5</v>
      </c>
      <c r="BQ26" s="249">
        <f t="shared" ref="BQ26" si="79">STDEV(AX26:AY26)</f>
        <v>4.0277014388420103E-5</v>
      </c>
      <c r="BR26" s="4"/>
      <c r="BS26" s="1">
        <v>5.4128199999999996E-3</v>
      </c>
      <c r="BT26" s="1">
        <v>3.8473100000000001E-3</v>
      </c>
      <c r="BU26" s="1">
        <v>2.1136499999999999E-3</v>
      </c>
      <c r="BV26" s="1">
        <v>1.6550200000000001E-3</v>
      </c>
      <c r="BW26" s="1">
        <v>1.9410499999999999E-3</v>
      </c>
      <c r="BX26" s="1"/>
      <c r="BY26" s="291">
        <f t="shared" ref="BY26" si="80">AVERAGE(BS26:BW26)</f>
        <v>2.9939699999999999E-3</v>
      </c>
      <c r="BZ26" s="249">
        <f t="shared" ref="BZ26" si="81">STDEV(BS26:BW26)</f>
        <v>1.6012038759477194E-3</v>
      </c>
      <c r="CA26" s="1"/>
      <c r="CB26" s="1">
        <v>4.4838300000000003E-3</v>
      </c>
      <c r="CC26" s="1">
        <v>5.9190500000000004E-3</v>
      </c>
      <c r="CD26" s="1"/>
      <c r="CE26" s="1">
        <v>2.3310000000000002E-3</v>
      </c>
      <c r="CF26" s="1">
        <v>7.24919E-3</v>
      </c>
      <c r="CG26" s="1">
        <v>6.0319099999999997E-3</v>
      </c>
      <c r="CH26" s="1"/>
      <c r="CI26" s="291">
        <f t="shared" ref="CI26:CI80" si="82">AVERAGE(CB26:CG26)</f>
        <v>5.2029959999999997E-3</v>
      </c>
      <c r="CJ26" s="249">
        <f t="shared" ref="CJ26:CJ80" si="83">STDEV(CB26:CG26)</f>
        <v>1.8809772988741783E-3</v>
      </c>
      <c r="CK26" s="1"/>
      <c r="CL26" s="1">
        <v>7.10426E-4</v>
      </c>
      <c r="CM26" s="1">
        <v>1.5750199999999999E-3</v>
      </c>
      <c r="CN26" s="1"/>
      <c r="CO26" s="291">
        <f t="shared" ref="CO26" si="84">AVERAGE(CL26:CM26)</f>
        <v>1.142723E-3</v>
      </c>
      <c r="CP26" s="249">
        <f t="shared" ref="CP26" si="85">STDEV(CL26:CM26)</f>
        <v>6.1136028037320179E-4</v>
      </c>
      <c r="CQ26" s="1"/>
      <c r="CR26" s="1"/>
      <c r="CS26" s="1"/>
      <c r="CT26" s="1"/>
      <c r="CU26" s="291"/>
      <c r="CV26" s="249"/>
      <c r="CW26" s="1"/>
      <c r="CX26" s="1">
        <v>1.25511E-4</v>
      </c>
      <c r="CY26" s="1">
        <v>3.1875799999999999E-4</v>
      </c>
      <c r="CZ26" s="1"/>
      <c r="DA26" s="291">
        <f t="shared" ref="DA26" si="86">AVERAGE(CX26:CY26)</f>
        <v>2.2213449999999998E-4</v>
      </c>
      <c r="DB26" s="249">
        <f t="shared" ref="DB26" si="87">STDEV(CX26:CY26)</f>
        <v>1.3664626414395674E-4</v>
      </c>
      <c r="DC26" s="1"/>
      <c r="DD26" s="1">
        <v>1.5034600000000001E-3</v>
      </c>
      <c r="DE26" s="1">
        <v>9.6154400000000005E-4</v>
      </c>
      <c r="DF26" s="1"/>
      <c r="DG26" s="291">
        <f t="shared" ref="DG26" si="88">AVERAGE(DD26:DE26)</f>
        <v>1.2325020000000001E-3</v>
      </c>
      <c r="DH26" s="249">
        <f t="shared" ref="DH26" si="89">STDEV(DD26:DE26)</f>
        <v>3.8319247843348914E-4</v>
      </c>
      <c r="DI26" s="1"/>
      <c r="DJ26" s="1">
        <v>1.1526799999999999E-3</v>
      </c>
      <c r="DK26" s="1">
        <v>3.3229800000000001E-3</v>
      </c>
      <c r="DL26" s="1"/>
      <c r="DM26" s="291">
        <f t="shared" ref="DM26" si="90">AVERAGE(DJ26:DK26)</f>
        <v>2.2378300000000001E-3</v>
      </c>
      <c r="DN26" s="249">
        <f t="shared" ref="DN26" si="91">STDEV(DJ26:DK26)</f>
        <v>1.5346338472091645E-3</v>
      </c>
      <c r="DO26" s="1"/>
      <c r="DP26" s="1">
        <v>1.9607299999999999E-3</v>
      </c>
      <c r="DQ26" s="1">
        <v>1.2624299999999999E-3</v>
      </c>
      <c r="DR26" s="1"/>
      <c r="DS26" s="291">
        <f t="shared" ref="DS26" si="92">AVERAGE(DP26:DQ26)</f>
        <v>1.61158E-3</v>
      </c>
      <c r="DT26" s="249">
        <f t="shared" ref="DT26" si="93">STDEV(DP26:DQ26)</f>
        <v>4.9377266530256615E-4</v>
      </c>
      <c r="DU26" s="1"/>
      <c r="DV26" s="1"/>
      <c r="DW26" s="1"/>
      <c r="DX26" s="1">
        <v>2.4626800000000001E-3</v>
      </c>
      <c r="DY26" s="1">
        <v>1.2520999999999999E-3</v>
      </c>
      <c r="DZ26" s="1">
        <v>1.6722E-3</v>
      </c>
      <c r="EA26" s="1">
        <v>9.7135600000000004E-4</v>
      </c>
      <c r="EB26" s="1">
        <v>1.4769200000000001E-3</v>
      </c>
      <c r="EC26" s="1">
        <v>8.53914E-4</v>
      </c>
      <c r="ED26" s="1"/>
      <c r="EE26" s="291">
        <f t="shared" ref="EE26:EE80" si="94">AVERAGE(DV26:EC26)</f>
        <v>1.448195E-3</v>
      </c>
      <c r="EF26" s="249">
        <f t="shared" ref="EF26:EF80" si="95">STDEV(DV26:EC26)</f>
        <v>5.8295484709915569E-4</v>
      </c>
      <c r="EG26" s="1"/>
      <c r="EH26" s="1">
        <v>2.6763099999999999E-3</v>
      </c>
      <c r="EI26" s="1">
        <v>2.4095900000000001E-3</v>
      </c>
      <c r="EJ26" s="1">
        <v>2.3130300000000002E-3</v>
      </c>
      <c r="EK26" s="1">
        <v>2.2958499999999999E-3</v>
      </c>
      <c r="EL26" s="1"/>
      <c r="EM26" s="1">
        <v>2.3673700000000002E-3</v>
      </c>
      <c r="EN26" s="1">
        <v>2.7305699999999999E-3</v>
      </c>
      <c r="EO26" s="1"/>
      <c r="EP26" s="291">
        <f t="shared" ref="EP26:EP80" si="96">AVERAGE(EH26:EN26)</f>
        <v>2.4654533333333334E-3</v>
      </c>
      <c r="EQ26" s="249">
        <f t="shared" ref="EQ26:EQ80" si="97">STDEV(EH26:EN26)</f>
        <v>1.89465878898198E-4</v>
      </c>
      <c r="ER26" s="1"/>
      <c r="ES26" s="1"/>
      <c r="ET26" s="1"/>
      <c r="EU26" s="1"/>
      <c r="EV26" s="1"/>
      <c r="EW26" s="1"/>
      <c r="EX26" s="1"/>
      <c r="EY26" s="1"/>
      <c r="EZ26" s="1"/>
      <c r="FA26" s="1">
        <v>9.5580100000000005E-4</v>
      </c>
      <c r="FB26" s="1">
        <v>4.7718599999999999E-4</v>
      </c>
      <c r="FC26" s="1">
        <v>1.0710299999999999E-3</v>
      </c>
      <c r="FD26" s="1">
        <v>8.1217099999999999E-4</v>
      </c>
      <c r="FE26" s="1"/>
      <c r="FF26" s="291">
        <f t="shared" ref="FF26:FF80" si="98">AVERAGE(ES26:FD26)</f>
        <v>8.2904699999999997E-4</v>
      </c>
      <c r="FG26" s="249">
        <f t="shared" ref="FG26:FG80" si="99">STDEV(ES26:FD26)</f>
        <v>2.5736699574861315E-4</v>
      </c>
      <c r="FH26" s="249"/>
      <c r="FI26" s="1">
        <v>2.5874800000000001E-3</v>
      </c>
      <c r="FJ26" s="1">
        <v>2.3239599999999999E-3</v>
      </c>
      <c r="FK26" s="1"/>
      <c r="FL26" s="291">
        <f t="shared" ref="FL26" si="100">AVERAGE(FI26:FJ26)</f>
        <v>2.4557199999999998E-3</v>
      </c>
      <c r="FM26" s="249">
        <f t="shared" ref="FM26" si="101">STDEV(FI26:FJ26)</f>
        <v>1.8633677897827912E-4</v>
      </c>
      <c r="FN26" s="249"/>
      <c r="FO26" s="252">
        <v>7.8660992646999996E-4</v>
      </c>
      <c r="FP26" s="1"/>
      <c r="FQ26" s="1">
        <v>5.2321099999999999E-4</v>
      </c>
      <c r="FR26" s="1">
        <v>2.8678800000000001E-4</v>
      </c>
      <c r="FS26" s="1"/>
      <c r="FT26" s="291">
        <f t="shared" ref="FT26" si="102">AVERAGE(FQ26:FR26)</f>
        <v>4.0499950000000002E-4</v>
      </c>
      <c r="FU26" s="249">
        <f t="shared" ref="FU26" si="103">STDEV(FQ26:FR26)</f>
        <v>1.6717630652846711E-4</v>
      </c>
      <c r="FV26" s="1"/>
      <c r="FW26" s="1">
        <v>9.9525999999999998E-4</v>
      </c>
      <c r="FX26" s="1">
        <v>4.1281800000000002E-4</v>
      </c>
      <c r="FY26" s="1">
        <v>1.1411699999999999E-3</v>
      </c>
      <c r="FZ26" s="1">
        <v>1.0071699999999999E-3</v>
      </c>
      <c r="GA26" s="1"/>
      <c r="GB26" s="291">
        <f t="shared" ref="GB26" si="104">AVERAGE(FW26:FZ26)</f>
        <v>8.891045E-4</v>
      </c>
      <c r="GC26" s="249">
        <f t="shared" ref="GC26" si="105">STDEV(FW26:FZ26)</f>
        <v>3.2434256522130014E-4</v>
      </c>
      <c r="GD26" s="1"/>
      <c r="GE26" s="1"/>
      <c r="GF26" s="1"/>
      <c r="GG26" s="1">
        <v>1.2807599999999999E-3</v>
      </c>
      <c r="GH26" s="1">
        <v>6.47585E-4</v>
      </c>
      <c r="GI26" s="1">
        <v>6.8776500000000001E-4</v>
      </c>
      <c r="GJ26" s="1">
        <v>8.1954E-4</v>
      </c>
      <c r="GK26" s="1"/>
      <c r="GL26" s="291">
        <f t="shared" ref="GL26:GL80" si="106">AVERAGE(GE26:GJ26)</f>
        <v>8.5891250000000004E-4</v>
      </c>
      <c r="GM26" s="249">
        <f t="shared" ref="GM26:GM80" si="107">STDEV(GE26:GJ26)</f>
        <v>2.9066377255344356E-4</v>
      </c>
      <c r="GN26" s="1"/>
      <c r="GO26" s="1"/>
      <c r="GP26" s="1">
        <v>2.9504899999999997E-4</v>
      </c>
      <c r="GQ26" s="1">
        <v>6.8448900000000004E-4</v>
      </c>
      <c r="GR26" s="1">
        <v>1.6307E-4</v>
      </c>
      <c r="GS26" s="1">
        <v>3.1138999999999998E-4</v>
      </c>
      <c r="GT26" s="1">
        <v>2.7791099999999999E-4</v>
      </c>
      <c r="GU26" s="1">
        <v>4.81924E-4</v>
      </c>
      <c r="GW26" s="294">
        <f t="shared" ref="GW26:GW80" si="108">AVERAGE(GO26:GU26)</f>
        <v>3.689721666666667E-4</v>
      </c>
      <c r="GX26" s="297">
        <f t="shared" ref="GX26:GX80" si="109">STDEV(GO26:GU26)</f>
        <v>1.8535218777820418E-4</v>
      </c>
    </row>
    <row r="27" spans="1:206" ht="13.5" x14ac:dyDescent="0.25">
      <c r="A27" s="263">
        <v>43.017840999999997</v>
      </c>
      <c r="B27" s="3" t="s">
        <v>344</v>
      </c>
      <c r="C27" s="1">
        <v>8.7494500000000006E-3</v>
      </c>
      <c r="D27" s="1">
        <v>6.9793399999999997E-3</v>
      </c>
      <c r="E27" s="1">
        <v>1.2003700000000001E-2</v>
      </c>
      <c r="F27" s="1">
        <v>4.47794E-4</v>
      </c>
      <c r="G27" s="1">
        <v>2.5291100000000002E-3</v>
      </c>
      <c r="H27" s="1">
        <v>1.372E-3</v>
      </c>
      <c r="I27" s="1">
        <v>2.0533499999999998E-3</v>
      </c>
      <c r="J27" s="1">
        <v>1.3972100000000001E-3</v>
      </c>
      <c r="K27" s="1">
        <v>9.8092199999999996E-4</v>
      </c>
      <c r="L27" s="1">
        <v>1.0541700000000001E-3</v>
      </c>
      <c r="M27" s="1">
        <v>2.1813100000000001E-3</v>
      </c>
      <c r="N27" s="1">
        <v>5.8032400000000003E-3</v>
      </c>
      <c r="O27" s="1">
        <v>1.5249E-2</v>
      </c>
      <c r="P27" s="1">
        <v>1.9570199999999999E-2</v>
      </c>
      <c r="Q27" s="1">
        <v>7.7333000000000002E-3</v>
      </c>
      <c r="R27" s="1">
        <v>7.8799300000000003E-3</v>
      </c>
      <c r="S27" s="1">
        <v>5.3482499999999997E-3</v>
      </c>
      <c r="T27" s="1">
        <v>8.9668899999999999E-3</v>
      </c>
      <c r="U27" s="1"/>
      <c r="V27" s="291">
        <f t="shared" ref="V27:V79" si="110">AVERAGE(C27:T27)</f>
        <v>6.1277314444444448E-3</v>
      </c>
      <c r="W27" s="249">
        <f t="shared" ref="W27:W79" si="111">STDEV(C27:T27)</f>
        <v>5.3963876269289539E-3</v>
      </c>
      <c r="X27" s="1"/>
      <c r="Y27" s="1">
        <v>1.6911499999999999E-2</v>
      </c>
      <c r="Z27" s="1">
        <v>6.6024999999999999E-3</v>
      </c>
      <c r="AA27" s="1">
        <v>5.4315199999999996E-3</v>
      </c>
      <c r="AB27" s="1"/>
      <c r="AC27" s="291">
        <f t="shared" ref="AC27:AC79" si="112">AVERAGE(Y27:AA27)</f>
        <v>9.6485066666666657E-3</v>
      </c>
      <c r="AD27" s="249">
        <f t="shared" ref="AD27:AD79" si="113">STDEV(Y27:AA27)</f>
        <v>6.3171277223223318E-3</v>
      </c>
      <c r="AE27" s="1"/>
      <c r="AF27" s="1">
        <v>9.3101799999999995E-3</v>
      </c>
      <c r="AG27" s="1">
        <v>6.6992199999999997E-3</v>
      </c>
      <c r="AH27" s="1">
        <v>1.5972099999999999E-2</v>
      </c>
      <c r="AI27" s="1">
        <v>7.4018399999999998E-3</v>
      </c>
      <c r="AJ27" s="1"/>
      <c r="AK27" s="291">
        <f t="shared" ref="AK27:AK79" si="114">AVERAGE(AF27:AI27)</f>
        <v>9.845834999999999E-3</v>
      </c>
      <c r="AL27" s="249">
        <f t="shared" ref="AL27:AL79" si="115">STDEV(AF27:AI27)</f>
        <v>4.2305376587970485E-3</v>
      </c>
      <c r="AM27" s="1"/>
      <c r="AN27" s="1">
        <v>6.84477E-3</v>
      </c>
      <c r="AO27" s="1">
        <v>9.6323799999999994E-3</v>
      </c>
      <c r="AP27" s="1">
        <v>4.3241900000000003E-3</v>
      </c>
      <c r="AQ27" s="1">
        <v>6.8941799999999998E-3</v>
      </c>
      <c r="AR27" s="1">
        <v>2.2738099999999998E-3</v>
      </c>
      <c r="AS27" s="1">
        <v>5.8594500000000004E-3</v>
      </c>
      <c r="AT27" s="1"/>
      <c r="AU27" s="291">
        <f t="shared" si="70"/>
        <v>5.9714633333333338E-3</v>
      </c>
      <c r="AV27" s="249">
        <f t="shared" si="71"/>
        <v>2.5065944233694146E-3</v>
      </c>
      <c r="AW27" s="1"/>
      <c r="AX27" s="1">
        <v>1.7006199999999999E-3</v>
      </c>
      <c r="AY27" s="1">
        <v>1.80759E-3</v>
      </c>
      <c r="AZ27" s="1">
        <v>4.2194900000000002E-3</v>
      </c>
      <c r="BA27" s="1">
        <v>8.0156499999999992E-3</v>
      </c>
      <c r="BB27" s="1">
        <v>3.6739300000000002E-3</v>
      </c>
      <c r="BC27" s="1">
        <v>6.6683200000000002E-3</v>
      </c>
      <c r="BD27" s="1">
        <v>1.1444000000000001E-3</v>
      </c>
      <c r="BE27" s="1">
        <v>9.4844999999999999E-4</v>
      </c>
      <c r="BF27" s="1">
        <v>1.68741E-2</v>
      </c>
      <c r="BG27" s="1">
        <v>1.6006099999999999E-2</v>
      </c>
      <c r="BH27" s="1">
        <v>3.1309700000000003E-2</v>
      </c>
      <c r="BI27" s="1"/>
      <c r="BJ27" s="291">
        <f t="shared" ref="BJ27:BJ79" si="116">AVERAGE(BA27,BE27,BG27)</f>
        <v>8.3233999999999999E-3</v>
      </c>
      <c r="BK27" s="249">
        <f t="shared" ref="BK27:BK79" si="117">STDEV(BA27,BG27,BE27)</f>
        <v>7.533540895720948E-3</v>
      </c>
      <c r="BL27" s="291">
        <f t="shared" ref="BL27:BL79" si="118">AVERAGE(BH27,BC27)</f>
        <v>1.8989010000000001E-2</v>
      </c>
      <c r="BM27" s="249">
        <f t="shared" ref="BM27:BM79" si="119">STDEV(BC27,BH27)</f>
        <v>1.7424086895794572E-2</v>
      </c>
      <c r="BN27" s="291">
        <f t="shared" ref="BN27:BN79" si="120">AVERAGE(AZ27,BD27,BF27)</f>
        <v>7.412663333333333E-3</v>
      </c>
      <c r="BO27" s="249">
        <f t="shared" ref="BO27:BO79" si="121">STDEV(BF27,BD27,AZ27)</f>
        <v>8.3368538715173201E-3</v>
      </c>
      <c r="BP27" s="291">
        <f t="shared" ref="BP27:BP79" si="122">AVERAGE(AX27:AY27)</f>
        <v>1.7541049999999999E-3</v>
      </c>
      <c r="BQ27" s="249">
        <f t="shared" ref="BQ27:BQ79" si="123">STDEV(AX27:AY27)</f>
        <v>7.5639212383525031E-5</v>
      </c>
      <c r="BR27" s="1"/>
      <c r="BS27" s="1">
        <v>2.9804300000000001E-3</v>
      </c>
      <c r="BT27" s="1">
        <v>1.16005E-2</v>
      </c>
      <c r="BU27" s="1">
        <v>4.6545099999999997E-3</v>
      </c>
      <c r="BV27" s="1">
        <v>1.49515E-3</v>
      </c>
      <c r="BW27" s="1">
        <v>1.7576099999999999E-3</v>
      </c>
      <c r="BX27" s="1"/>
      <c r="BY27" s="291">
        <f t="shared" ref="BY27:BY79" si="124">AVERAGE(BS27:BW27)</f>
        <v>4.4976399999999998E-3</v>
      </c>
      <c r="BZ27" s="249">
        <f t="shared" ref="BZ27:BZ79" si="125">STDEV(BS27:BW27)</f>
        <v>4.162327028285979E-3</v>
      </c>
      <c r="CA27" s="1"/>
      <c r="CB27" s="1">
        <v>2.3979299999999999E-2</v>
      </c>
      <c r="CC27" s="1">
        <v>8.4536899999999998E-3</v>
      </c>
      <c r="CD27" s="1">
        <v>7.9150499999999999E-3</v>
      </c>
      <c r="CE27" s="1">
        <v>9.24817E-3</v>
      </c>
      <c r="CF27" s="1">
        <v>2.6480799999999999E-2</v>
      </c>
      <c r="CG27" s="1">
        <v>1.1317199999999999E-2</v>
      </c>
      <c r="CH27" s="1"/>
      <c r="CI27" s="291">
        <f t="shared" si="82"/>
        <v>1.4565701666666667E-2</v>
      </c>
      <c r="CJ27" s="249">
        <f t="shared" si="83"/>
        <v>8.3785698324175019E-3</v>
      </c>
      <c r="CK27" s="1"/>
      <c r="CL27" s="1">
        <v>1.53038E-3</v>
      </c>
      <c r="CM27" s="1">
        <v>3.1407000000000002E-3</v>
      </c>
      <c r="CN27" s="1"/>
      <c r="CO27" s="291">
        <f t="shared" ref="CO27:CO79" si="126">AVERAGE(CL27:CM27)</f>
        <v>2.3355400000000001E-3</v>
      </c>
      <c r="CP27" s="249">
        <f t="shared" ref="CP27:CP79" si="127">STDEV(CL27:CM27)</f>
        <v>1.1386681918803213E-3</v>
      </c>
      <c r="CQ27" s="1"/>
      <c r="CR27" s="1">
        <v>4.8104799999999998E-3</v>
      </c>
      <c r="CS27" s="1">
        <v>5.4808499999999998E-3</v>
      </c>
      <c r="CT27" s="1"/>
      <c r="CU27" s="291">
        <f t="shared" ref="CU27:CU80" si="128">AVERAGE(CR27:CS27)</f>
        <v>5.1456649999999998E-3</v>
      </c>
      <c r="CV27" s="249">
        <f t="shared" ref="CV27:CV80" si="129">STDEV(CR27:CS27)</f>
        <v>4.7402317290402585E-4</v>
      </c>
      <c r="CW27" s="1"/>
      <c r="CX27" s="1">
        <v>1.59106E-3</v>
      </c>
      <c r="CY27" s="1">
        <v>3.9534100000000001E-3</v>
      </c>
      <c r="CZ27" s="1"/>
      <c r="DA27" s="291">
        <f t="shared" ref="DA27:DA79" si="130">AVERAGE(CX27:CY27)</f>
        <v>2.7722350000000001E-3</v>
      </c>
      <c r="DB27" s="249">
        <f t="shared" ref="DB27:DB79" si="131">STDEV(CX27:CY27)</f>
        <v>1.67043370453604E-3</v>
      </c>
      <c r="DC27" s="1"/>
      <c r="DD27" s="1">
        <v>2.61043E-3</v>
      </c>
      <c r="DE27" s="1">
        <v>3.12955E-3</v>
      </c>
      <c r="DF27" s="1"/>
      <c r="DG27" s="291">
        <f t="shared" ref="DG27:DG79" si="132">AVERAGE(DD27:DE27)</f>
        <v>2.8699900000000002E-3</v>
      </c>
      <c r="DH27" s="249">
        <f t="shared" ref="DH27:DH79" si="133">STDEV(DD27:DE27)</f>
        <v>3.6707327224956061E-4</v>
      </c>
      <c r="DI27" s="1"/>
      <c r="DJ27" s="1">
        <v>2.4103599999999998E-3</v>
      </c>
      <c r="DK27" s="1">
        <v>7.5404599999999997E-3</v>
      </c>
      <c r="DL27" s="1"/>
      <c r="DM27" s="291">
        <f t="shared" ref="DM27:DM79" si="134">AVERAGE(DJ27:DK27)</f>
        <v>4.9754099999999996E-3</v>
      </c>
      <c r="DN27" s="249">
        <f t="shared" ref="DN27:DN79" si="135">STDEV(DJ27:DK27)</f>
        <v>3.6275284981651078E-3</v>
      </c>
      <c r="DO27" s="1"/>
      <c r="DP27" s="1">
        <v>6.7011400000000004E-3</v>
      </c>
      <c r="DQ27" s="1">
        <v>1.0080499999999999E-3</v>
      </c>
      <c r="DR27" s="1"/>
      <c r="DS27" s="291">
        <f t="shared" ref="DS27:DS79" si="136">AVERAGE(DP27:DQ27)</f>
        <v>3.8545950000000002E-3</v>
      </c>
      <c r="DT27" s="249">
        <f t="shared" ref="DT27:DT79" si="137">STDEV(DP27:DQ27)</f>
        <v>4.0256225449053227E-3</v>
      </c>
      <c r="DU27" s="1"/>
      <c r="DV27" s="1">
        <v>1.4592300000000001E-2</v>
      </c>
      <c r="DW27" s="1">
        <v>1.53875E-2</v>
      </c>
      <c r="DX27" s="1">
        <v>1.5489899999999999E-2</v>
      </c>
      <c r="DY27" s="1">
        <v>1.0043399999999999E-2</v>
      </c>
      <c r="DZ27" s="1">
        <v>1.97945E-2</v>
      </c>
      <c r="EA27" s="1">
        <v>1.22395E-2</v>
      </c>
      <c r="EB27" s="1">
        <v>1.1391500000000001E-2</v>
      </c>
      <c r="EC27" s="1">
        <v>1.20234E-2</v>
      </c>
      <c r="ED27" s="1"/>
      <c r="EE27" s="291">
        <f t="shared" si="94"/>
        <v>1.3870250000000001E-2</v>
      </c>
      <c r="EF27" s="249">
        <f t="shared" si="95"/>
        <v>3.1030535863887363E-3</v>
      </c>
      <c r="EG27" s="1"/>
      <c r="EH27" s="1">
        <v>2.0246299999999998E-2</v>
      </c>
      <c r="EI27" s="1">
        <v>4.5369E-3</v>
      </c>
      <c r="EJ27" s="1">
        <v>2.23269E-2</v>
      </c>
      <c r="EK27" s="1">
        <v>1.00225E-2</v>
      </c>
      <c r="EL27" s="1">
        <v>1.3921299999999999E-2</v>
      </c>
      <c r="EM27" s="1">
        <v>6.9103999999999997E-3</v>
      </c>
      <c r="EN27" s="1">
        <v>7.6659299999999996E-3</v>
      </c>
      <c r="EO27" s="1"/>
      <c r="EP27" s="291">
        <f t="shared" si="96"/>
        <v>1.223289E-2</v>
      </c>
      <c r="EQ27" s="249">
        <f t="shared" si="97"/>
        <v>6.8587488595491389E-3</v>
      </c>
      <c r="ER27" s="1"/>
      <c r="ES27" s="1">
        <v>1.3879799999999999E-2</v>
      </c>
      <c r="ET27" s="1">
        <v>1.3028200000000001E-3</v>
      </c>
      <c r="EU27" s="1">
        <v>4.6782600000000001E-3</v>
      </c>
      <c r="EV27" s="1">
        <v>1.23533E-3</v>
      </c>
      <c r="EW27" s="1">
        <v>3.5125500000000001E-3</v>
      </c>
      <c r="EX27" s="1">
        <v>1.47222E-3</v>
      </c>
      <c r="EY27" s="1">
        <v>1.42647E-3</v>
      </c>
      <c r="EZ27" s="1">
        <v>3.19112E-3</v>
      </c>
      <c r="FA27" s="1">
        <v>1.88532E-3</v>
      </c>
      <c r="FB27" s="1">
        <v>1.3933999999999999E-3</v>
      </c>
      <c r="FC27" s="1">
        <v>4.1292100000000003E-3</v>
      </c>
      <c r="FD27" s="1">
        <v>1.7402400000000001E-3</v>
      </c>
      <c r="FE27" s="1"/>
      <c r="FF27" s="291">
        <f t="shared" si="98"/>
        <v>3.3205616666666664E-3</v>
      </c>
      <c r="FG27" s="249">
        <f t="shared" si="99"/>
        <v>3.5386578828904077E-3</v>
      </c>
      <c r="FH27" s="249"/>
      <c r="FI27" s="1">
        <v>4.5914999999999997E-2</v>
      </c>
      <c r="FJ27" s="1">
        <v>2.9373199999999999E-2</v>
      </c>
      <c r="FK27" s="1"/>
      <c r="FL27" s="291">
        <f t="shared" ref="FL27:FL79" si="138">AVERAGE(FI27:FJ27)</f>
        <v>3.76441E-2</v>
      </c>
      <c r="FM27" s="249">
        <f t="shared" ref="FM27:FM79" si="139">STDEV(FI27:FJ27)</f>
        <v>1.1696818953031624E-2</v>
      </c>
      <c r="FN27" s="249"/>
      <c r="FO27" s="252">
        <v>2.08072563474E-3</v>
      </c>
      <c r="FP27" s="1"/>
      <c r="FQ27" s="1">
        <v>9.8535900000000006E-3</v>
      </c>
      <c r="FR27" s="1">
        <v>4.6743499999999999E-3</v>
      </c>
      <c r="FS27" s="1"/>
      <c r="FT27" s="291">
        <f t="shared" ref="FT27:FT79" si="140">AVERAGE(FQ27:FR27)</f>
        <v>7.2639699999999998E-3</v>
      </c>
      <c r="FU27" s="249">
        <f t="shared" ref="FU27:FU79" si="141">STDEV(FQ27:FR27)</f>
        <v>3.6622757253926171E-3</v>
      </c>
      <c r="FV27" s="1"/>
      <c r="FW27" s="1">
        <v>5.4585600000000003E-3</v>
      </c>
      <c r="FX27" s="1">
        <v>1.88758E-3</v>
      </c>
      <c r="FY27" s="1">
        <v>8.1024500000000006E-3</v>
      </c>
      <c r="FZ27" s="1">
        <v>5.18054E-3</v>
      </c>
      <c r="GA27" s="1"/>
      <c r="GB27" s="291">
        <f t="shared" ref="GB27:GB79" si="142">AVERAGE(FW27:FZ27)</f>
        <v>5.1572825000000006E-3</v>
      </c>
      <c r="GC27" s="249">
        <f t="shared" ref="GC27:GC79" si="143">STDEV(FW27:FZ27)</f>
        <v>2.5466497655334671E-3</v>
      </c>
      <c r="GD27" s="1"/>
      <c r="GE27" s="1">
        <v>9.9160700000000008E-3</v>
      </c>
      <c r="GF27" s="1">
        <v>1.7033900000000001E-2</v>
      </c>
      <c r="GG27" s="1">
        <v>1.6461099999999999E-2</v>
      </c>
      <c r="GH27" s="1">
        <v>1.29172E-2</v>
      </c>
      <c r="GI27" s="1">
        <v>5.53193E-3</v>
      </c>
      <c r="GJ27" s="1">
        <v>1.3119199999999999E-2</v>
      </c>
      <c r="GK27" s="1"/>
      <c r="GL27" s="291">
        <f t="shared" si="106"/>
        <v>1.2496566666666667E-2</v>
      </c>
      <c r="GM27" s="249">
        <f t="shared" si="107"/>
        <v>4.2903298228255914E-3</v>
      </c>
      <c r="GN27" s="1"/>
      <c r="GO27" s="1">
        <v>8.3215400000000005E-3</v>
      </c>
      <c r="GP27" s="1">
        <v>3.2941799999999999E-3</v>
      </c>
      <c r="GQ27" s="1">
        <v>3.7027100000000001E-3</v>
      </c>
      <c r="GR27" s="1">
        <v>1.68669E-3</v>
      </c>
      <c r="GS27" s="1">
        <v>3.4555699999999998E-3</v>
      </c>
      <c r="GT27" s="1">
        <v>2.6504599999999999E-3</v>
      </c>
      <c r="GU27" s="1">
        <v>4.72399E-3</v>
      </c>
      <c r="GW27" s="294">
        <f t="shared" si="108"/>
        <v>3.9764485714285707E-3</v>
      </c>
      <c r="GX27" s="297">
        <f t="shared" si="109"/>
        <v>2.1311818087736255E-3</v>
      </c>
    </row>
    <row r="28" spans="1:206" ht="13.5" x14ac:dyDescent="0.25">
      <c r="A28" s="263">
        <v>45.033490999999998</v>
      </c>
      <c r="B28" s="3" t="s">
        <v>345</v>
      </c>
      <c r="C28" s="1">
        <v>1.19582E-2</v>
      </c>
      <c r="D28" s="1">
        <v>8.7414899999999993E-3</v>
      </c>
      <c r="E28" s="1">
        <v>1.6107799999999999E-2</v>
      </c>
      <c r="F28" s="1">
        <v>5.4435799999999999E-4</v>
      </c>
      <c r="G28" s="1">
        <v>3.4887099999999999E-3</v>
      </c>
      <c r="H28" s="1">
        <v>1.79054E-3</v>
      </c>
      <c r="I28" s="1">
        <v>3.1587500000000001E-3</v>
      </c>
      <c r="J28" s="1">
        <v>1.8573000000000001E-3</v>
      </c>
      <c r="K28" s="1">
        <v>1.1319500000000001E-3</v>
      </c>
      <c r="L28" s="1">
        <v>1.4059599999999999E-3</v>
      </c>
      <c r="M28" s="1">
        <v>2.43225E-3</v>
      </c>
      <c r="N28" s="1">
        <v>7.9126100000000005E-3</v>
      </c>
      <c r="O28" s="1">
        <v>1.50882E-2</v>
      </c>
      <c r="P28" s="1">
        <v>2.1774100000000001E-2</v>
      </c>
      <c r="Q28" s="1">
        <v>9.8026999999999993E-3</v>
      </c>
      <c r="R28" s="1">
        <v>1.25235E-2</v>
      </c>
      <c r="S28" s="1">
        <v>5.0483899999999998E-3</v>
      </c>
      <c r="T28" s="1">
        <v>1.0161E-2</v>
      </c>
      <c r="U28" s="1"/>
      <c r="V28" s="291">
        <f t="shared" si="110"/>
        <v>7.4959893333333321E-3</v>
      </c>
      <c r="W28" s="249">
        <f t="shared" si="111"/>
        <v>6.1918748989073244E-3</v>
      </c>
      <c r="X28" s="1"/>
      <c r="Y28" s="1">
        <v>4.1122499999999999E-2</v>
      </c>
      <c r="Z28" s="1">
        <v>1.38843E-2</v>
      </c>
      <c r="AA28" s="1">
        <v>2.2824500000000001E-2</v>
      </c>
      <c r="AB28" s="1"/>
      <c r="AC28" s="291">
        <f t="shared" si="112"/>
        <v>2.594376666666667E-2</v>
      </c>
      <c r="AD28" s="249">
        <f t="shared" si="113"/>
        <v>1.3884424842726947E-2</v>
      </c>
      <c r="AE28" s="1"/>
      <c r="AF28" s="1">
        <v>1.1845899999999999E-2</v>
      </c>
      <c r="AG28" s="1">
        <v>1.3715400000000001E-2</v>
      </c>
      <c r="AH28" s="1">
        <v>1.8266000000000001E-2</v>
      </c>
      <c r="AI28" s="1">
        <v>8.7818900000000005E-3</v>
      </c>
      <c r="AJ28" s="1"/>
      <c r="AK28" s="291">
        <f t="shared" si="114"/>
        <v>1.31522975E-2</v>
      </c>
      <c r="AL28" s="249">
        <f t="shared" si="115"/>
        <v>3.969642042135753E-3</v>
      </c>
      <c r="AM28" s="1"/>
      <c r="AN28" s="1">
        <v>9.6085900000000002E-3</v>
      </c>
      <c r="AO28" s="1">
        <v>1.0367299999999999E-2</v>
      </c>
      <c r="AP28" s="1">
        <v>6.2486199999999999E-3</v>
      </c>
      <c r="AQ28" s="1">
        <v>7.4309500000000004E-3</v>
      </c>
      <c r="AR28" s="1">
        <v>4.7816100000000004E-3</v>
      </c>
      <c r="AS28" s="1">
        <v>6.9248699999999996E-3</v>
      </c>
      <c r="AT28" s="1"/>
      <c r="AU28" s="291">
        <f t="shared" si="70"/>
        <v>7.560323333333333E-3</v>
      </c>
      <c r="AV28" s="249">
        <f t="shared" si="71"/>
        <v>2.0946057465181045E-3</v>
      </c>
      <c r="AW28" s="1"/>
      <c r="AX28" s="1">
        <v>1.6995999999999999E-3</v>
      </c>
      <c r="AY28" s="1">
        <v>5.8577399999999995E-4</v>
      </c>
      <c r="AZ28" s="1">
        <v>5.0623899999999999E-3</v>
      </c>
      <c r="BA28" s="1">
        <v>9.4306600000000004E-3</v>
      </c>
      <c r="BB28" s="1">
        <v>4.79189E-3</v>
      </c>
      <c r="BC28" s="1">
        <v>6.0629000000000004E-3</v>
      </c>
      <c r="BD28" s="1">
        <v>1.61107E-3</v>
      </c>
      <c r="BE28" s="1">
        <v>1.1187599999999999E-3</v>
      </c>
      <c r="BF28" s="1">
        <v>5.0287600000000002E-3</v>
      </c>
      <c r="BG28" s="1">
        <v>2.5002000000000002E-3</v>
      </c>
      <c r="BH28" s="1">
        <v>1.03275E-2</v>
      </c>
      <c r="BI28" s="1"/>
      <c r="BJ28" s="291">
        <f t="shared" si="116"/>
        <v>4.3498733333333338E-3</v>
      </c>
      <c r="BK28" s="249">
        <f t="shared" si="117"/>
        <v>4.4539745152541374E-3</v>
      </c>
      <c r="BL28" s="291">
        <f t="shared" si="118"/>
        <v>8.1951999999999997E-3</v>
      </c>
      <c r="BM28" s="249">
        <f t="shared" si="119"/>
        <v>3.0155275790481511E-3</v>
      </c>
      <c r="BN28" s="291">
        <f t="shared" si="120"/>
        <v>3.9007399999999998E-3</v>
      </c>
      <c r="BO28" s="249">
        <f t="shared" si="121"/>
        <v>1.9829836801900317E-3</v>
      </c>
      <c r="BP28" s="291">
        <f t="shared" si="122"/>
        <v>1.1426869999999999E-3</v>
      </c>
      <c r="BQ28" s="249">
        <f t="shared" si="123"/>
        <v>7.875939176618874E-4</v>
      </c>
      <c r="BR28" s="1"/>
      <c r="BS28" s="1">
        <v>6.6875700000000003E-3</v>
      </c>
      <c r="BT28" s="1">
        <v>1.5762999999999999E-2</v>
      </c>
      <c r="BU28" s="1">
        <v>6.5657399999999996E-3</v>
      </c>
      <c r="BV28" s="1">
        <v>2.6790099999999999E-3</v>
      </c>
      <c r="BW28" s="1">
        <v>3.6718300000000001E-3</v>
      </c>
      <c r="BX28" s="1"/>
      <c r="BY28" s="291">
        <f t="shared" si="124"/>
        <v>7.0734300000000003E-3</v>
      </c>
      <c r="BZ28" s="249">
        <f t="shared" si="125"/>
        <v>5.1671334789465248E-3</v>
      </c>
      <c r="CA28" s="1"/>
      <c r="CB28" s="1">
        <v>3.0129300000000001E-2</v>
      </c>
      <c r="CC28" s="1">
        <v>1.4194999999999999E-2</v>
      </c>
      <c r="CD28" s="1">
        <v>1.44298E-2</v>
      </c>
      <c r="CE28" s="1">
        <v>1.7375399999999999E-2</v>
      </c>
      <c r="CF28" s="1">
        <v>4.3160900000000002E-2</v>
      </c>
      <c r="CG28" s="1">
        <v>2.4411599999999999E-2</v>
      </c>
      <c r="CH28" s="1"/>
      <c r="CI28" s="291">
        <f t="shared" si="82"/>
        <v>2.3950333333333334E-2</v>
      </c>
      <c r="CJ28" s="249">
        <f t="shared" si="83"/>
        <v>1.1282509467253581E-2</v>
      </c>
      <c r="CK28" s="1"/>
      <c r="CL28" s="1">
        <v>2.5484800000000001E-3</v>
      </c>
      <c r="CM28" s="1">
        <v>6.27693E-3</v>
      </c>
      <c r="CN28" s="1"/>
      <c r="CO28" s="291">
        <f t="shared" si="126"/>
        <v>4.4127050000000003E-3</v>
      </c>
      <c r="CP28" s="249">
        <f t="shared" si="127"/>
        <v>2.636412278314982E-3</v>
      </c>
      <c r="CQ28" s="1"/>
      <c r="CR28" s="1">
        <v>5.3662500000000004E-3</v>
      </c>
      <c r="CS28" s="1">
        <v>6.1182700000000003E-3</v>
      </c>
      <c r="CT28" s="1"/>
      <c r="CU28" s="291">
        <f t="shared" si="128"/>
        <v>5.7422600000000008E-3</v>
      </c>
      <c r="CV28" s="249">
        <f t="shared" si="129"/>
        <v>5.3175844158790742E-4</v>
      </c>
      <c r="CW28" s="1"/>
      <c r="CX28" s="1">
        <v>2.2249700000000002E-3</v>
      </c>
      <c r="CY28" s="1">
        <v>4.4309700000000002E-3</v>
      </c>
      <c r="CZ28" s="1"/>
      <c r="DA28" s="291">
        <f t="shared" si="130"/>
        <v>3.3279700000000004E-3</v>
      </c>
      <c r="DB28" s="249">
        <f t="shared" si="131"/>
        <v>1.5598775592975238E-3</v>
      </c>
      <c r="DC28" s="1"/>
      <c r="DD28" s="1">
        <v>3.8089999999999999E-3</v>
      </c>
      <c r="DE28" s="1">
        <v>5.8412799999999999E-3</v>
      </c>
      <c r="DF28" s="1"/>
      <c r="DG28" s="291">
        <f t="shared" si="132"/>
        <v>4.8251400000000003E-3</v>
      </c>
      <c r="DH28" s="249">
        <f t="shared" si="133"/>
        <v>1.4370389692697967E-3</v>
      </c>
      <c r="DI28" s="1"/>
      <c r="DJ28" s="1">
        <v>2.9897399999999998E-3</v>
      </c>
      <c r="DK28" s="1">
        <v>6.5339500000000002E-3</v>
      </c>
      <c r="DL28" s="1"/>
      <c r="DM28" s="291">
        <f t="shared" si="134"/>
        <v>4.7618449999999998E-3</v>
      </c>
      <c r="DN28" s="249">
        <f t="shared" si="135"/>
        <v>2.5061349249491751E-3</v>
      </c>
      <c r="DO28" s="1"/>
      <c r="DP28" s="1">
        <v>5.2334800000000004E-3</v>
      </c>
      <c r="DQ28" s="1">
        <v>1.77236E-3</v>
      </c>
      <c r="DR28" s="1"/>
      <c r="DS28" s="291">
        <f t="shared" si="136"/>
        <v>3.5029200000000001E-3</v>
      </c>
      <c r="DT28" s="249">
        <f t="shared" si="137"/>
        <v>2.4473814225003838E-3</v>
      </c>
      <c r="DU28" s="1"/>
      <c r="DV28" s="1">
        <v>1.9512999999999999E-2</v>
      </c>
      <c r="DW28" s="1">
        <v>1.69494E-2</v>
      </c>
      <c r="DX28" s="1">
        <v>1.7103899999999998E-2</v>
      </c>
      <c r="DY28" s="1">
        <v>2.2772299999999999E-2</v>
      </c>
      <c r="DZ28" s="1">
        <v>2.0637200000000001E-2</v>
      </c>
      <c r="EA28" s="1">
        <v>2.25974E-2</v>
      </c>
      <c r="EB28" s="1">
        <v>1.3655499999999999E-2</v>
      </c>
      <c r="EC28" s="1">
        <v>1.13296E-2</v>
      </c>
      <c r="ED28" s="1"/>
      <c r="EE28" s="291">
        <f t="shared" si="94"/>
        <v>1.80697875E-2</v>
      </c>
      <c r="EF28" s="249">
        <f t="shared" si="95"/>
        <v>4.1125528482709407E-3</v>
      </c>
      <c r="EG28" s="1"/>
      <c r="EH28" s="1">
        <v>2.4129500000000002E-2</v>
      </c>
      <c r="EI28" s="1">
        <v>1.0677499999999999E-2</v>
      </c>
      <c r="EJ28" s="1">
        <v>2.5124799999999999E-2</v>
      </c>
      <c r="EK28" s="1">
        <v>1.54676E-2</v>
      </c>
      <c r="EL28" s="1">
        <v>1.7744599999999999E-2</v>
      </c>
      <c r="EM28" s="1">
        <v>1.4273299999999999E-2</v>
      </c>
      <c r="EN28" s="1">
        <v>1.7144699999999999E-2</v>
      </c>
      <c r="EO28" s="1"/>
      <c r="EP28" s="291">
        <f t="shared" si="96"/>
        <v>1.779457142857143E-2</v>
      </c>
      <c r="EQ28" s="249">
        <f t="shared" si="97"/>
        <v>5.2082507484804879E-3</v>
      </c>
      <c r="ER28" s="1"/>
      <c r="ES28" s="1">
        <v>1.9999699999999999E-2</v>
      </c>
      <c r="ET28" s="1">
        <v>2.1276200000000002E-3</v>
      </c>
      <c r="EU28" s="1">
        <v>5.0975899999999999E-3</v>
      </c>
      <c r="EV28" s="1">
        <v>1.8099399999999999E-3</v>
      </c>
      <c r="EW28" s="1">
        <v>1.3916100000000001E-2</v>
      </c>
      <c r="EX28" s="1">
        <v>1.4635799999999999E-3</v>
      </c>
      <c r="EY28" s="1">
        <v>1.44203E-3</v>
      </c>
      <c r="EZ28" s="1">
        <v>7.6719199999999996E-3</v>
      </c>
      <c r="FA28" s="1">
        <v>3.14731E-3</v>
      </c>
      <c r="FB28" s="1">
        <v>1.7527E-3</v>
      </c>
      <c r="FC28" s="1">
        <v>4.3550200000000002E-3</v>
      </c>
      <c r="FD28" s="1">
        <v>2.7894600000000001E-3</v>
      </c>
      <c r="FE28" s="1"/>
      <c r="FF28" s="291">
        <f t="shared" si="98"/>
        <v>5.4644141666666665E-3</v>
      </c>
      <c r="FG28" s="249">
        <f t="shared" si="99"/>
        <v>5.8147205342013531E-3</v>
      </c>
      <c r="FH28" s="249"/>
      <c r="FI28" s="1">
        <v>4.5109999999999997E-2</v>
      </c>
      <c r="FJ28" s="1">
        <v>3.33812E-2</v>
      </c>
      <c r="FK28" s="1"/>
      <c r="FL28" s="291">
        <f t="shared" si="138"/>
        <v>3.9245599999999999E-2</v>
      </c>
      <c r="FM28" s="249">
        <f t="shared" si="139"/>
        <v>8.2935140151807855E-3</v>
      </c>
      <c r="FN28" s="249"/>
      <c r="FO28" s="252">
        <v>2.8700515523699998E-3</v>
      </c>
      <c r="FP28" s="1"/>
      <c r="FQ28" s="1">
        <v>1.9568700000000001E-2</v>
      </c>
      <c r="FR28" s="1">
        <v>1.0936899999999999E-2</v>
      </c>
      <c r="FS28" s="1"/>
      <c r="FT28" s="291">
        <f t="shared" si="140"/>
        <v>1.52528E-2</v>
      </c>
      <c r="FU28" s="249">
        <f t="shared" si="141"/>
        <v>6.1036043138460415E-3</v>
      </c>
      <c r="FV28" s="1"/>
      <c r="FW28" s="1">
        <v>9.0457799999999998E-3</v>
      </c>
      <c r="FX28" s="1">
        <v>3.5106099999999999E-3</v>
      </c>
      <c r="FY28" s="1">
        <v>1.45681E-2</v>
      </c>
      <c r="FZ28" s="1">
        <v>1.14188E-2</v>
      </c>
      <c r="GA28" s="1"/>
      <c r="GB28" s="291">
        <f t="shared" si="142"/>
        <v>9.6358225000000002E-3</v>
      </c>
      <c r="GC28" s="249">
        <f t="shared" si="143"/>
        <v>4.6680741362463019E-3</v>
      </c>
      <c r="GD28" s="1"/>
      <c r="GE28" s="1">
        <v>9.5819100000000008E-3</v>
      </c>
      <c r="GF28" s="1">
        <v>1.5474999999999999E-2</v>
      </c>
      <c r="GG28" s="1">
        <v>1.8077300000000001E-2</v>
      </c>
      <c r="GH28" s="1">
        <v>1.3798400000000001E-2</v>
      </c>
      <c r="GI28" s="1">
        <v>6.55749E-3</v>
      </c>
      <c r="GJ28" s="1">
        <v>1.4893699999999999E-2</v>
      </c>
      <c r="GK28" s="1"/>
      <c r="GL28" s="291">
        <f t="shared" si="106"/>
        <v>1.3063966666666668E-2</v>
      </c>
      <c r="GM28" s="249">
        <f t="shared" si="107"/>
        <v>4.2259405220976109E-3</v>
      </c>
      <c r="GN28" s="1"/>
      <c r="GO28" s="1">
        <v>9.5805899999999999E-3</v>
      </c>
      <c r="GP28" s="1">
        <v>5.0692899999999997E-3</v>
      </c>
      <c r="GQ28" s="1">
        <v>8.4302700000000001E-3</v>
      </c>
      <c r="GR28" s="1">
        <v>2.2810999999999999E-3</v>
      </c>
      <c r="GS28" s="1">
        <v>3.7080400000000001E-3</v>
      </c>
      <c r="GT28" s="1">
        <v>2.9673E-3</v>
      </c>
      <c r="GU28" s="1">
        <v>5.3710700000000004E-3</v>
      </c>
      <c r="GW28" s="294">
        <f t="shared" si="108"/>
        <v>5.3439514285714288E-3</v>
      </c>
      <c r="GX28" s="297">
        <f t="shared" si="109"/>
        <v>2.7464031057331979E-3</v>
      </c>
    </row>
    <row r="29" spans="1:206" ht="13.5" x14ac:dyDescent="0.25">
      <c r="A29" s="263">
        <v>51.022927000000003</v>
      </c>
      <c r="B29" s="3" t="s">
        <v>346</v>
      </c>
      <c r="C29" s="4">
        <v>-1.1352199999999999E-5</v>
      </c>
      <c r="D29" s="4">
        <v>1.85375E-5</v>
      </c>
      <c r="E29" s="4">
        <v>1.2157999999999999E-5</v>
      </c>
      <c r="F29" s="4">
        <v>3.3827499999999999E-6</v>
      </c>
      <c r="G29" s="4">
        <v>-7.33018E-6</v>
      </c>
      <c r="H29" s="4">
        <v>-2.1229399999999999E-6</v>
      </c>
      <c r="I29" s="4">
        <v>3.45635E-6</v>
      </c>
      <c r="J29" s="4">
        <v>3.63919E-6</v>
      </c>
      <c r="K29" s="4">
        <v>1.1356899999999999E-6</v>
      </c>
      <c r="L29" s="4">
        <v>2.09022E-6</v>
      </c>
      <c r="M29" s="4">
        <v>-2.10599E-6</v>
      </c>
      <c r="N29" s="4">
        <v>8.1799400000000005E-6</v>
      </c>
      <c r="O29" s="4">
        <v>1.0210800000000001E-5</v>
      </c>
      <c r="P29" s="4">
        <v>9.6093499999999997E-6</v>
      </c>
      <c r="Q29" s="4">
        <v>7.0657400000000002E-6</v>
      </c>
      <c r="R29" s="4">
        <v>4.7568599999999999E-6</v>
      </c>
      <c r="S29" s="4">
        <v>3.63115E-6</v>
      </c>
      <c r="T29" s="4">
        <v>3.1181700000000001E-6</v>
      </c>
      <c r="U29" s="4"/>
      <c r="V29" s="291">
        <f t="shared" si="110"/>
        <v>3.7811333333333339E-6</v>
      </c>
      <c r="W29" s="249">
        <f t="shared" si="111"/>
        <v>6.9744088462809759E-6</v>
      </c>
      <c r="X29" s="4"/>
      <c r="Y29" s="4">
        <v>1.7410200000000001E-5</v>
      </c>
      <c r="Z29" s="4">
        <v>2.67253E-5</v>
      </c>
      <c r="AA29" s="4">
        <v>3.5915199999999998E-5</v>
      </c>
      <c r="AB29" s="4"/>
      <c r="AC29" s="291">
        <f t="shared" si="112"/>
        <v>2.6683566666666666E-5</v>
      </c>
      <c r="AD29" s="249">
        <f t="shared" si="113"/>
        <v>9.2525705889408543E-6</v>
      </c>
      <c r="AE29" s="4"/>
      <c r="AF29" s="4">
        <v>5.0362799999999998E-5</v>
      </c>
      <c r="AG29" s="4">
        <v>2.26815E-5</v>
      </c>
      <c r="AH29" s="4">
        <v>6.3933800000000001E-5</v>
      </c>
      <c r="AI29" s="4">
        <v>2.4675700000000002E-5</v>
      </c>
      <c r="AJ29" s="4"/>
      <c r="AK29" s="291">
        <f t="shared" si="114"/>
        <v>4.0413449999999998E-5</v>
      </c>
      <c r="AL29" s="249">
        <f t="shared" si="115"/>
        <v>2.0118774444201777E-5</v>
      </c>
      <c r="AM29" s="4"/>
      <c r="AN29" s="4">
        <v>1.6670699999999999E-5</v>
      </c>
      <c r="AO29" s="4">
        <v>2.1739600000000001E-5</v>
      </c>
      <c r="AP29" s="4">
        <v>4.4759100000000003E-5</v>
      </c>
      <c r="AQ29" s="4">
        <v>1.6246799999999998E-5</v>
      </c>
      <c r="AR29" s="4">
        <v>2.2639299999999999E-5</v>
      </c>
      <c r="AS29" s="4">
        <v>2.0505799999999999E-5</v>
      </c>
      <c r="AT29" s="4"/>
      <c r="AU29" s="291">
        <f t="shared" si="70"/>
        <v>2.3760216666666667E-5</v>
      </c>
      <c r="AV29" s="249">
        <f t="shared" si="71"/>
        <v>1.061693318758608E-5</v>
      </c>
      <c r="AW29" s="4"/>
      <c r="AX29" s="4">
        <v>1.73771E-6</v>
      </c>
      <c r="AY29" s="4">
        <v>1.8899900000000001E-6</v>
      </c>
      <c r="AZ29" s="4">
        <v>3.7898200000000002E-5</v>
      </c>
      <c r="BA29" s="4">
        <v>-3.9656200000000003E-6</v>
      </c>
      <c r="BB29" s="4">
        <v>2.1459900000000001E-5</v>
      </c>
      <c r="BC29" s="4">
        <v>3.9679199999999998E-5</v>
      </c>
      <c r="BD29" s="1">
        <v>1.3842800000000001E-4</v>
      </c>
      <c r="BE29" s="1"/>
      <c r="BF29" s="4">
        <v>4.2223800000000001E-5</v>
      </c>
      <c r="BG29" s="4">
        <v>9.7536900000000005E-6</v>
      </c>
      <c r="BH29" s="4">
        <v>3.73562E-5</v>
      </c>
      <c r="BI29" s="4"/>
      <c r="BJ29" s="291">
        <f t="shared" si="116"/>
        <v>2.8940350000000001E-6</v>
      </c>
      <c r="BK29" s="249">
        <f t="shared" si="117"/>
        <v>9.7010171342004127E-6</v>
      </c>
      <c r="BL29" s="291">
        <f t="shared" si="118"/>
        <v>3.8517699999999999E-5</v>
      </c>
      <c r="BM29" s="249">
        <f t="shared" si="119"/>
        <v>1.6426090526963485E-6</v>
      </c>
      <c r="BN29" s="291">
        <f t="shared" si="120"/>
        <v>7.2850000000000009E-5</v>
      </c>
      <c r="BO29" s="249">
        <f t="shared" si="121"/>
        <v>5.6833381624182812E-5</v>
      </c>
      <c r="BP29" s="291">
        <f t="shared" si="122"/>
        <v>1.81385E-6</v>
      </c>
      <c r="BQ29" s="249">
        <f t="shared" si="123"/>
        <v>1.0767822063908752E-7</v>
      </c>
      <c r="BR29" s="4"/>
      <c r="BS29" s="4">
        <v>2.2852899999999999E-5</v>
      </c>
      <c r="BT29" s="4">
        <v>2.0825499999999999E-5</v>
      </c>
      <c r="BU29" s="4">
        <v>8.18543E-6</v>
      </c>
      <c r="BV29" s="4">
        <v>1.6922199999999999E-5</v>
      </c>
      <c r="BW29" s="4">
        <v>2.1336699999999999E-5</v>
      </c>
      <c r="BX29" s="4"/>
      <c r="BY29" s="291">
        <f t="shared" si="124"/>
        <v>1.8024545999999999E-5</v>
      </c>
      <c r="BZ29" s="249">
        <f t="shared" si="125"/>
        <v>5.9192921904633161E-6</v>
      </c>
      <c r="CA29" s="4"/>
      <c r="CB29" s="4">
        <v>2.3102600000000001E-5</v>
      </c>
      <c r="CC29" s="4">
        <v>4.7632900000000003E-5</v>
      </c>
      <c r="CD29" s="4">
        <v>2.5997099999999999E-5</v>
      </c>
      <c r="CE29" s="4">
        <v>9.4933400000000005E-6</v>
      </c>
      <c r="CF29" s="4">
        <v>3.52859E-5</v>
      </c>
      <c r="CG29" s="4">
        <v>2.1107700000000001E-5</v>
      </c>
      <c r="CH29" s="4"/>
      <c r="CI29" s="291">
        <f t="shared" si="82"/>
        <v>2.7103256666666664E-5</v>
      </c>
      <c r="CJ29" s="249">
        <f t="shared" si="83"/>
        <v>1.3051487335934808E-5</v>
      </c>
      <c r="CK29" s="4"/>
      <c r="CL29" s="4">
        <v>1.8300599999999999E-5</v>
      </c>
      <c r="CM29" s="4">
        <v>1.3250299999999999E-5</v>
      </c>
      <c r="CN29" s="4"/>
      <c r="CO29" s="291">
        <f t="shared" si="126"/>
        <v>1.5775449999999998E-5</v>
      </c>
      <c r="CP29" s="249">
        <f t="shared" si="127"/>
        <v>3.5711013770264209E-6</v>
      </c>
      <c r="CQ29" s="4"/>
      <c r="CR29" s="4">
        <v>4.7418800000000001E-5</v>
      </c>
      <c r="CS29" s="4">
        <v>6.8835400000000002E-5</v>
      </c>
      <c r="CT29" s="4"/>
      <c r="CU29" s="291">
        <f t="shared" si="128"/>
        <v>5.8127100000000001E-5</v>
      </c>
      <c r="CV29" s="249">
        <f t="shared" si="129"/>
        <v>1.5143823089959814E-5</v>
      </c>
      <c r="CW29" s="4"/>
      <c r="CX29" s="4">
        <v>2.4230899999999999E-6</v>
      </c>
      <c r="CY29" s="4">
        <v>-4.0617800000000001E-6</v>
      </c>
      <c r="CZ29" s="4"/>
      <c r="DA29" s="291">
        <f t="shared" si="130"/>
        <v>-8.1934500000000011E-7</v>
      </c>
      <c r="DB29" s="249">
        <f t="shared" si="131"/>
        <v>4.5854955521132063E-6</v>
      </c>
      <c r="DC29" s="4"/>
      <c r="DD29" s="1"/>
      <c r="DE29" s="4">
        <v>2.8628599999999999E-6</v>
      </c>
      <c r="DF29" s="4"/>
      <c r="DG29" s="291">
        <f t="shared" si="132"/>
        <v>2.8628599999999999E-6</v>
      </c>
      <c r="DH29" s="249"/>
      <c r="DI29" s="4"/>
      <c r="DJ29" s="1"/>
      <c r="DK29" s="4">
        <v>1.3209399999999999E-5</v>
      </c>
      <c r="DL29" s="4"/>
      <c r="DM29" s="291">
        <f t="shared" si="134"/>
        <v>1.3209399999999999E-5</v>
      </c>
      <c r="DN29" s="249"/>
      <c r="DO29" s="4"/>
      <c r="DP29" s="4">
        <v>5.1610500000000003E-6</v>
      </c>
      <c r="DQ29" s="1"/>
      <c r="DR29" s="1"/>
      <c r="DS29" s="291">
        <f t="shared" si="136"/>
        <v>5.1610500000000003E-6</v>
      </c>
      <c r="DT29" s="249"/>
      <c r="DU29" s="1"/>
      <c r="DV29" s="4">
        <v>3.7613400000000001E-5</v>
      </c>
      <c r="DW29" s="4">
        <v>1.45711E-5</v>
      </c>
      <c r="DX29" s="4">
        <v>2.07842E-5</v>
      </c>
      <c r="DY29" s="4">
        <v>4.5189299999999998E-5</v>
      </c>
      <c r="DZ29" s="4">
        <v>-3.6061099999999999E-5</v>
      </c>
      <c r="EA29" s="4">
        <v>1.8879E-5</v>
      </c>
      <c r="EB29" s="4">
        <v>4.64575E-5</v>
      </c>
      <c r="EC29" s="4">
        <v>1.12055E-5</v>
      </c>
      <c r="ED29" s="4"/>
      <c r="EE29" s="291">
        <f t="shared" si="94"/>
        <v>1.9829862500000002E-5</v>
      </c>
      <c r="EF29" s="249">
        <f t="shared" si="95"/>
        <v>2.6446806870338129E-5</v>
      </c>
      <c r="EG29" s="4"/>
      <c r="EH29" s="4">
        <v>1.9649000000000001E-5</v>
      </c>
      <c r="EI29" s="4">
        <v>1.8182600000000001E-5</v>
      </c>
      <c r="EJ29" s="4">
        <v>4.3240800000000001E-5</v>
      </c>
      <c r="EK29" s="4">
        <v>1.44158E-5</v>
      </c>
      <c r="EL29" s="4">
        <v>5.9699000000000002E-6</v>
      </c>
      <c r="EM29" s="4">
        <v>1.2840899999999999E-5</v>
      </c>
      <c r="EN29" s="4">
        <v>1.7028999999999999E-5</v>
      </c>
      <c r="EO29" s="4"/>
      <c r="EP29" s="291">
        <f t="shared" si="96"/>
        <v>1.8761142857142859E-5</v>
      </c>
      <c r="EQ29" s="249">
        <f t="shared" si="97"/>
        <v>1.1697037436299435E-5</v>
      </c>
      <c r="ER29" s="4"/>
      <c r="ES29" s="4">
        <v>8.3287000000000004E-6</v>
      </c>
      <c r="ET29" s="4">
        <v>8.5429999999999994E-6</v>
      </c>
      <c r="EU29" s="4">
        <v>1.6850900000000002E-5</v>
      </c>
      <c r="EV29" s="4">
        <v>9.7863100000000005E-6</v>
      </c>
      <c r="EW29" s="4">
        <v>1.2425199999999999E-5</v>
      </c>
      <c r="EX29" s="4">
        <v>8.0758300000000002E-6</v>
      </c>
      <c r="EY29" s="4">
        <v>6.6712700000000004E-6</v>
      </c>
      <c r="EZ29" s="4">
        <v>4.6325199999999998E-6</v>
      </c>
      <c r="FA29" s="4">
        <v>6.0215800000000004E-6</v>
      </c>
      <c r="FB29" s="4">
        <v>3.0865E-6</v>
      </c>
      <c r="FC29" s="4">
        <v>1.06843E-5</v>
      </c>
      <c r="FD29" s="4">
        <v>1.06778E-5</v>
      </c>
      <c r="FE29" s="4"/>
      <c r="FF29" s="291">
        <f t="shared" si="98"/>
        <v>8.815325833333333E-6</v>
      </c>
      <c r="FG29" s="249">
        <f t="shared" si="99"/>
        <v>3.681420795521648E-6</v>
      </c>
      <c r="FH29" s="249"/>
      <c r="FI29" s="4">
        <v>4.4820500000000002E-5</v>
      </c>
      <c r="FJ29" s="4">
        <v>3.3262500000000002E-5</v>
      </c>
      <c r="FK29" s="4"/>
      <c r="FL29" s="291">
        <f t="shared" si="138"/>
        <v>3.9041500000000002E-5</v>
      </c>
      <c r="FM29" s="249">
        <f t="shared" si="139"/>
        <v>8.1727401769541171E-6</v>
      </c>
      <c r="FN29" s="249"/>
      <c r="FO29" s="252">
        <v>2.30800962949E-4</v>
      </c>
      <c r="FP29" s="4"/>
      <c r="FQ29" s="4">
        <v>3.2782800000000001E-5</v>
      </c>
      <c r="FR29" s="4">
        <v>4.20875E-5</v>
      </c>
      <c r="FS29" s="4"/>
      <c r="FT29" s="291">
        <f t="shared" si="140"/>
        <v>3.743515E-5</v>
      </c>
      <c r="FU29" s="249">
        <f t="shared" si="141"/>
        <v>6.5794164669064687E-6</v>
      </c>
      <c r="FV29" s="4"/>
      <c r="FW29" s="4">
        <v>8.9569500000000007E-6</v>
      </c>
      <c r="FX29" s="4">
        <v>3.7552999999999999E-6</v>
      </c>
      <c r="FY29" s="4">
        <v>1.1970899999999999E-5</v>
      </c>
      <c r="FZ29" s="4">
        <v>4.6115599999999998E-6</v>
      </c>
      <c r="GA29" s="4"/>
      <c r="GB29" s="291">
        <f t="shared" si="142"/>
        <v>7.3236774999999991E-6</v>
      </c>
      <c r="GC29" s="249">
        <f t="shared" si="143"/>
        <v>3.8450468285000549E-6</v>
      </c>
      <c r="GD29" s="4"/>
      <c r="GE29" s="4">
        <v>4.9969899999999999E-6</v>
      </c>
      <c r="GF29" s="4">
        <v>6.1299299999999999E-6</v>
      </c>
      <c r="GG29" s="4">
        <v>1.3369900000000001E-5</v>
      </c>
      <c r="GH29" s="4">
        <v>1.02553E-5</v>
      </c>
      <c r="GI29" s="4">
        <v>-1.8277399999999999E-6</v>
      </c>
      <c r="GJ29" s="4">
        <v>1.3087399999999999E-5</v>
      </c>
      <c r="GK29" s="4"/>
      <c r="GL29" s="291">
        <f t="shared" si="106"/>
        <v>7.6686300000000001E-6</v>
      </c>
      <c r="GM29" s="249">
        <f t="shared" si="107"/>
        <v>5.8007708241439774E-6</v>
      </c>
      <c r="GN29" s="4"/>
      <c r="GO29" s="4">
        <v>2.4615399999999999E-6</v>
      </c>
      <c r="GP29" s="4">
        <v>5.8930600000000001E-6</v>
      </c>
      <c r="GQ29" s="4">
        <v>4.1433099999999996E-6</v>
      </c>
      <c r="GR29" s="4">
        <v>-1.2663199999999999E-5</v>
      </c>
      <c r="GS29" s="4">
        <v>5.2290399999999997E-6</v>
      </c>
      <c r="GT29" s="4">
        <v>4.177E-6</v>
      </c>
      <c r="GU29" s="4">
        <v>8.4150199999999996E-6</v>
      </c>
      <c r="GW29" s="294">
        <f t="shared" si="108"/>
        <v>2.5222528571428571E-6</v>
      </c>
      <c r="GX29" s="297">
        <f t="shared" si="109"/>
        <v>6.9447992642665433E-6</v>
      </c>
    </row>
    <row r="30" spans="1:206" ht="13.5" x14ac:dyDescent="0.25">
      <c r="A30" s="263">
        <v>53.038576999999997</v>
      </c>
      <c r="B30" s="3" t="s">
        <v>347</v>
      </c>
      <c r="C30" s="1">
        <v>1.9688099999999999E-4</v>
      </c>
      <c r="D30" s="1">
        <v>1.7408199999999999E-4</v>
      </c>
      <c r="E30" s="1">
        <v>2.28128E-4</v>
      </c>
      <c r="F30" s="4">
        <v>1.0879900000000001E-5</v>
      </c>
      <c r="G30" s="4">
        <v>4.7261600000000002E-5</v>
      </c>
      <c r="H30" s="4">
        <v>2.8960699999999999E-5</v>
      </c>
      <c r="I30" s="4">
        <v>5.8420900000000002E-5</v>
      </c>
      <c r="J30" s="4">
        <v>3.0614899999999997E-5</v>
      </c>
      <c r="K30" s="4">
        <v>2.03548E-5</v>
      </c>
      <c r="L30" s="4">
        <v>2.7050300000000001E-5</v>
      </c>
      <c r="M30" s="4">
        <v>4.2960999999999997E-5</v>
      </c>
      <c r="N30" s="1">
        <v>1.50233E-4</v>
      </c>
      <c r="O30" s="1">
        <v>3.3441100000000001E-4</v>
      </c>
      <c r="P30" s="1">
        <v>4.1227499999999998E-4</v>
      </c>
      <c r="Q30" s="1">
        <v>1.6869500000000001E-4</v>
      </c>
      <c r="R30" s="1">
        <v>1.9895899999999999E-4</v>
      </c>
      <c r="S30" s="1">
        <v>1.13509E-4</v>
      </c>
      <c r="T30" s="1">
        <v>1.80483E-4</v>
      </c>
      <c r="U30" s="1"/>
      <c r="V30" s="291">
        <f t="shared" si="110"/>
        <v>1.3467556111111109E-4</v>
      </c>
      <c r="W30" s="249">
        <f t="shared" si="111"/>
        <v>1.1454233342392075E-4</v>
      </c>
      <c r="X30" s="1"/>
      <c r="Y30" s="1">
        <v>2.8864100000000002E-4</v>
      </c>
      <c r="Z30" s="1">
        <v>2.7037900000000001E-4</v>
      </c>
      <c r="AA30" s="1">
        <v>2.8962999999999998E-4</v>
      </c>
      <c r="AB30" s="1"/>
      <c r="AC30" s="291">
        <f t="shared" si="112"/>
        <v>2.8288333333333337E-4</v>
      </c>
      <c r="AD30" s="249">
        <f t="shared" si="113"/>
        <v>1.084035489886439E-5</v>
      </c>
      <c r="AE30" s="1"/>
      <c r="AF30" s="1">
        <v>4.6289500000000001E-4</v>
      </c>
      <c r="AG30" s="1">
        <v>2.5882900000000003E-4</v>
      </c>
      <c r="AH30" s="1">
        <v>7.0337899999999996E-4</v>
      </c>
      <c r="AI30" s="1">
        <v>3.9682299999999998E-4</v>
      </c>
      <c r="AJ30" s="1"/>
      <c r="AK30" s="291">
        <f t="shared" si="114"/>
        <v>4.5548149999999999E-4</v>
      </c>
      <c r="AL30" s="249">
        <f t="shared" si="115"/>
        <v>1.8585043795751465E-4</v>
      </c>
      <c r="AM30" s="1"/>
      <c r="AN30" s="1">
        <v>3.7117399999999999E-4</v>
      </c>
      <c r="AO30" s="1">
        <v>2.4510599999999998E-4</v>
      </c>
      <c r="AP30" s="1">
        <v>3.1161699999999998E-4</v>
      </c>
      <c r="AQ30" s="1">
        <v>2.43673E-4</v>
      </c>
      <c r="AR30" s="1">
        <v>1.89719E-4</v>
      </c>
      <c r="AS30" s="1">
        <v>2.5511899999999999E-4</v>
      </c>
      <c r="AT30" s="1"/>
      <c r="AU30" s="291">
        <f t="shared" si="70"/>
        <v>2.6940133333333338E-4</v>
      </c>
      <c r="AV30" s="249">
        <f t="shared" si="71"/>
        <v>6.3159018107208302E-5</v>
      </c>
      <c r="AW30" s="1"/>
      <c r="AX30" s="4">
        <v>4.0312999999999998E-5</v>
      </c>
      <c r="AY30" s="4">
        <v>2.54322E-5</v>
      </c>
      <c r="AZ30" s="1">
        <v>1.8047000000000001E-4</v>
      </c>
      <c r="BA30" s="1">
        <v>1.1667600000000001E-4</v>
      </c>
      <c r="BB30" s="1">
        <v>1.2321899999999999E-4</v>
      </c>
      <c r="BC30" s="1">
        <v>2.4050499999999999E-4</v>
      </c>
      <c r="BD30" s="1">
        <v>5.7471300000000003E-4</v>
      </c>
      <c r="BE30" s="4">
        <v>4.2543599999999997E-5</v>
      </c>
      <c r="BF30" s="1">
        <v>2.7819999999999999E-4</v>
      </c>
      <c r="BG30" s="1">
        <v>1.3801300000000001E-4</v>
      </c>
      <c r="BH30" s="1">
        <v>3.97265E-4</v>
      </c>
      <c r="BI30" s="1"/>
      <c r="BJ30" s="291">
        <f t="shared" si="116"/>
        <v>9.9077533333333335E-5</v>
      </c>
      <c r="BK30" s="249">
        <f t="shared" si="117"/>
        <v>5.010869291703121E-5</v>
      </c>
      <c r="BL30" s="291">
        <f t="shared" si="118"/>
        <v>3.1888499999999998E-4</v>
      </c>
      <c r="BM30" s="249">
        <f t="shared" si="119"/>
        <v>1.1084605901880319E-4</v>
      </c>
      <c r="BN30" s="291">
        <f t="shared" si="120"/>
        <v>3.4446099999999995E-4</v>
      </c>
      <c r="BO30" s="249">
        <f t="shared" si="121"/>
        <v>2.0530410578700078E-4</v>
      </c>
      <c r="BP30" s="291">
        <f t="shared" si="122"/>
        <v>3.2872600000000001E-5</v>
      </c>
      <c r="BQ30" s="249">
        <f t="shared" si="123"/>
        <v>1.0522314589480775E-5</v>
      </c>
      <c r="BR30" s="1"/>
      <c r="BS30" s="1">
        <v>2.4453000000000002E-4</v>
      </c>
      <c r="BT30" s="1">
        <v>3.1722299999999999E-4</v>
      </c>
      <c r="BU30" s="1">
        <v>1.4835799999999999E-4</v>
      </c>
      <c r="BV30" s="1">
        <v>1.25933E-4</v>
      </c>
      <c r="BW30" s="1">
        <v>1.3250499999999999E-4</v>
      </c>
      <c r="BX30" s="1"/>
      <c r="BY30" s="291">
        <f t="shared" si="124"/>
        <v>1.937098E-4</v>
      </c>
      <c r="BZ30" s="249">
        <f t="shared" si="125"/>
        <v>8.4015937813607724E-5</v>
      </c>
      <c r="CA30" s="1"/>
      <c r="CB30" s="1">
        <v>2.09287E-4</v>
      </c>
      <c r="CC30" s="1">
        <v>3.7932299999999999E-4</v>
      </c>
      <c r="CD30" s="1">
        <v>2.9293500000000003E-4</v>
      </c>
      <c r="CE30" s="1">
        <v>1.0902499999999999E-4</v>
      </c>
      <c r="CF30" s="1">
        <v>6.7440600000000001E-4</v>
      </c>
      <c r="CG30" s="1">
        <v>3.7672200000000002E-4</v>
      </c>
      <c r="CH30" s="1"/>
      <c r="CI30" s="291">
        <f t="shared" si="82"/>
        <v>3.4028300000000004E-4</v>
      </c>
      <c r="CJ30" s="249">
        <f t="shared" si="83"/>
        <v>1.9358313414861327E-4</v>
      </c>
      <c r="CK30" s="1"/>
      <c r="CL30" s="1">
        <v>1.23724E-4</v>
      </c>
      <c r="CM30" s="1">
        <v>1.5003099999999999E-4</v>
      </c>
      <c r="CN30" s="1"/>
      <c r="CO30" s="291">
        <f t="shared" si="126"/>
        <v>1.3687749999999999E-4</v>
      </c>
      <c r="CP30" s="249">
        <f t="shared" si="127"/>
        <v>1.8601858092674499E-5</v>
      </c>
      <c r="CQ30" s="1"/>
      <c r="CR30" s="1">
        <v>4.1930400000000001E-4</v>
      </c>
      <c r="CS30" s="1">
        <v>4.7095200000000001E-4</v>
      </c>
      <c r="CT30" s="1"/>
      <c r="CU30" s="291">
        <f t="shared" si="128"/>
        <v>4.4512800000000004E-4</v>
      </c>
      <c r="CV30" s="249">
        <f t="shared" si="129"/>
        <v>3.6520651034722811E-5</v>
      </c>
      <c r="CW30" s="1"/>
      <c r="CX30" s="4">
        <v>7.2376699999999994E-5</v>
      </c>
      <c r="CY30" s="1">
        <v>1.22724E-4</v>
      </c>
      <c r="CZ30" s="1"/>
      <c r="DA30" s="291">
        <f t="shared" si="130"/>
        <v>9.7550349999999997E-5</v>
      </c>
      <c r="DB30" s="249">
        <f t="shared" si="131"/>
        <v>3.5600917244433468E-5</v>
      </c>
      <c r="DC30" s="1"/>
      <c r="DD30" s="4">
        <v>4.6406100000000003E-5</v>
      </c>
      <c r="DE30" s="4">
        <v>9.7605599999999999E-5</v>
      </c>
      <c r="DF30" s="4"/>
      <c r="DG30" s="291">
        <f t="shared" si="132"/>
        <v>7.2005850000000004E-5</v>
      </c>
      <c r="DH30" s="249">
        <f t="shared" si="133"/>
        <v>3.6203513643360638E-5</v>
      </c>
      <c r="DI30" s="4"/>
      <c r="DJ30" s="4">
        <v>5.0632900000000001E-5</v>
      </c>
      <c r="DK30" s="4">
        <v>6.9896900000000005E-5</v>
      </c>
      <c r="DL30" s="4"/>
      <c r="DM30" s="291">
        <f t="shared" si="134"/>
        <v>6.02649E-5</v>
      </c>
      <c r="DN30" s="249">
        <f t="shared" si="135"/>
        <v>1.3621705032777653E-5</v>
      </c>
      <c r="DO30" s="4"/>
      <c r="DP30" s="4">
        <v>8.2518700000000007E-5</v>
      </c>
      <c r="DQ30" s="4">
        <v>2.76805E-5</v>
      </c>
      <c r="DR30" s="4"/>
      <c r="DS30" s="291">
        <f t="shared" si="136"/>
        <v>5.5099600000000004E-5</v>
      </c>
      <c r="DT30" s="249">
        <f t="shared" si="137"/>
        <v>3.8776463088064134E-5</v>
      </c>
      <c r="DU30" s="4"/>
      <c r="DV30" s="1">
        <v>5.2062500000000004E-4</v>
      </c>
      <c r="DW30" s="1">
        <v>2.38311E-4</v>
      </c>
      <c r="DX30" s="1">
        <v>5.2701500000000004E-4</v>
      </c>
      <c r="DY30" s="1">
        <v>4.929E-4</v>
      </c>
      <c r="DZ30" s="1">
        <v>6.9055799999999997E-4</v>
      </c>
      <c r="EA30" s="1">
        <v>2.6815999999999998E-4</v>
      </c>
      <c r="EB30" s="1">
        <v>5.5594900000000003E-4</v>
      </c>
      <c r="EC30" s="1">
        <v>4.0326799999999998E-4</v>
      </c>
      <c r="ED30" s="1"/>
      <c r="EE30" s="291">
        <f t="shared" si="94"/>
        <v>4.6209825000000001E-4</v>
      </c>
      <c r="EF30" s="249">
        <f t="shared" si="95"/>
        <v>1.5153684593688759E-4</v>
      </c>
      <c r="EG30" s="1"/>
      <c r="EH30" s="1">
        <v>3.6655699999999999E-4</v>
      </c>
      <c r="EI30" s="1">
        <v>2.11633E-4</v>
      </c>
      <c r="EJ30" s="1">
        <v>4.43776E-4</v>
      </c>
      <c r="EK30" s="1">
        <v>2.0806500000000001E-4</v>
      </c>
      <c r="EL30" s="1">
        <v>1.3415700000000001E-4</v>
      </c>
      <c r="EM30" s="1">
        <v>2.1398200000000001E-4</v>
      </c>
      <c r="EN30" s="1">
        <v>2.6382800000000002E-4</v>
      </c>
      <c r="EO30" s="1"/>
      <c r="EP30" s="291">
        <f t="shared" si="96"/>
        <v>2.6314257142857141E-4</v>
      </c>
      <c r="EQ30" s="249">
        <f t="shared" si="97"/>
        <v>1.0650842189682645E-4</v>
      </c>
      <c r="ER30" s="1"/>
      <c r="ES30" s="1">
        <v>1.1754100000000001E-4</v>
      </c>
      <c r="ET30" s="4">
        <v>6.8399399999999994E-5</v>
      </c>
      <c r="EU30" s="1">
        <v>1.27296E-4</v>
      </c>
      <c r="EV30" s="4">
        <v>7.51233E-5</v>
      </c>
      <c r="EW30" s="4">
        <v>8.99883E-5</v>
      </c>
      <c r="EX30" s="4">
        <v>6.13963E-5</v>
      </c>
      <c r="EY30" s="4">
        <v>6.2182300000000003E-5</v>
      </c>
      <c r="EZ30" s="4">
        <v>5.3261999999999999E-5</v>
      </c>
      <c r="FA30" s="4">
        <v>7.71602E-5</v>
      </c>
      <c r="FB30" s="4">
        <v>5.70451E-5</v>
      </c>
      <c r="FC30" s="1">
        <v>1.20211E-4</v>
      </c>
      <c r="FD30" s="4">
        <v>8.7748899999999996E-5</v>
      </c>
      <c r="FE30" s="4"/>
      <c r="FF30" s="291">
        <f t="shared" si="98"/>
        <v>8.3112816666666665E-5</v>
      </c>
      <c r="FG30" s="249">
        <f t="shared" si="99"/>
        <v>2.5899342966704191E-5</v>
      </c>
      <c r="FH30" s="249"/>
      <c r="FI30" s="1">
        <v>8.8897100000000001E-4</v>
      </c>
      <c r="FJ30" s="1">
        <v>6.1000900000000001E-4</v>
      </c>
      <c r="FK30" s="1"/>
      <c r="FL30" s="291">
        <f t="shared" si="138"/>
        <v>7.4949000000000001E-4</v>
      </c>
      <c r="FM30" s="249">
        <f t="shared" si="139"/>
        <v>1.9725592189336167E-4</v>
      </c>
      <c r="FN30" s="249"/>
      <c r="FO30" s="252">
        <v>1.2349467592599999E-3</v>
      </c>
      <c r="FP30" s="1"/>
      <c r="FQ30" s="1">
        <v>3.5564700000000001E-4</v>
      </c>
      <c r="FR30" s="1">
        <v>3.2692499999999999E-4</v>
      </c>
      <c r="FS30" s="1"/>
      <c r="FT30" s="291">
        <f t="shared" si="140"/>
        <v>3.41286E-4</v>
      </c>
      <c r="FU30" s="249">
        <f t="shared" si="141"/>
        <v>2.0309520969240029E-5</v>
      </c>
      <c r="FV30" s="1"/>
      <c r="FW30" s="1">
        <v>1.60352E-4</v>
      </c>
      <c r="FX30" s="4">
        <v>8.5746800000000004E-5</v>
      </c>
      <c r="FY30" s="1">
        <v>2.1566700000000001E-4</v>
      </c>
      <c r="FZ30" s="1">
        <v>1.81263E-4</v>
      </c>
      <c r="GA30" s="1"/>
      <c r="GB30" s="291">
        <f t="shared" si="142"/>
        <v>1.6075719999999999E-4</v>
      </c>
      <c r="GC30" s="249">
        <f t="shared" si="143"/>
        <v>5.4961496416066888E-5</v>
      </c>
      <c r="GD30" s="1"/>
      <c r="GE30" s="1">
        <v>1.8328600000000001E-4</v>
      </c>
      <c r="GF30" s="1">
        <v>2.8910699999999998E-4</v>
      </c>
      <c r="GG30" s="1">
        <v>3.3162900000000001E-4</v>
      </c>
      <c r="GH30" s="1">
        <v>3.3928499999999999E-4</v>
      </c>
      <c r="GI30" s="1">
        <v>1.31734E-4</v>
      </c>
      <c r="GJ30" s="1">
        <v>2.9415000000000002E-4</v>
      </c>
      <c r="GK30" s="1"/>
      <c r="GL30" s="291">
        <f t="shared" si="106"/>
        <v>2.6153183333333329E-4</v>
      </c>
      <c r="GM30" s="249">
        <f t="shared" si="107"/>
        <v>8.4561681968647399E-5</v>
      </c>
      <c r="GN30" s="1"/>
      <c r="GO30" s="4">
        <v>7.6843100000000003E-5</v>
      </c>
      <c r="GP30" s="4">
        <v>9.0670599999999999E-5</v>
      </c>
      <c r="GQ30" s="4">
        <v>5.7769100000000002E-5</v>
      </c>
      <c r="GR30" s="4">
        <v>9.1836900000000002E-5</v>
      </c>
      <c r="GS30" s="1">
        <v>1.11413E-4</v>
      </c>
      <c r="GT30" s="4">
        <v>8.8504799999999993E-5</v>
      </c>
      <c r="GU30" s="1">
        <v>1.4288300000000001E-4</v>
      </c>
      <c r="GW30" s="294">
        <f t="shared" si="108"/>
        <v>9.4274357142857144E-5</v>
      </c>
      <c r="GX30" s="297">
        <f t="shared" si="109"/>
        <v>2.6911062832154932E-5</v>
      </c>
    </row>
    <row r="31" spans="1:206" ht="13.5" x14ac:dyDescent="0.25">
      <c r="A31" s="263">
        <v>55.017840999999997</v>
      </c>
      <c r="B31" s="3" t="s">
        <v>348</v>
      </c>
      <c r="C31" s="1">
        <v>3.1805499999999998E-4</v>
      </c>
      <c r="D31" s="1">
        <v>2.4952299999999998E-4</v>
      </c>
      <c r="E31" s="1">
        <v>3.2476599999999999E-4</v>
      </c>
      <c r="F31" s="4">
        <v>1.7458000000000001E-5</v>
      </c>
      <c r="G31" s="1">
        <v>1.01586E-4</v>
      </c>
      <c r="H31" s="4">
        <v>5.6372999999999997E-5</v>
      </c>
      <c r="I31" s="4">
        <v>9.1056800000000005E-5</v>
      </c>
      <c r="J31" s="4">
        <v>6.1551300000000001E-5</v>
      </c>
      <c r="K31" s="4">
        <v>4.15591E-5</v>
      </c>
      <c r="L31" s="4">
        <v>5.0951100000000001E-5</v>
      </c>
      <c r="M31" s="1">
        <v>1.01413E-4</v>
      </c>
      <c r="N31" s="1">
        <v>1.97054E-4</v>
      </c>
      <c r="O31" s="1">
        <v>4.4501499999999999E-4</v>
      </c>
      <c r="P31" s="1">
        <v>5.0819899999999998E-4</v>
      </c>
      <c r="Q31" s="1">
        <v>2.4682000000000003E-4</v>
      </c>
      <c r="R31" s="1">
        <v>2.5564499999999998E-4</v>
      </c>
      <c r="S31" s="1"/>
      <c r="T31" s="1"/>
      <c r="U31" s="1"/>
      <c r="V31" s="291">
        <f t="shared" si="110"/>
        <v>1.9168908125000001E-4</v>
      </c>
      <c r="W31" s="249">
        <f t="shared" si="111"/>
        <v>1.5119034804939201E-4</v>
      </c>
      <c r="X31" s="1"/>
      <c r="Y31" s="1">
        <v>1.7407999999999999E-4</v>
      </c>
      <c r="Z31" s="1">
        <v>1.15921E-4</v>
      </c>
      <c r="AA31" s="1">
        <v>1.9086E-4</v>
      </c>
      <c r="AB31" s="1"/>
      <c r="AC31" s="291">
        <f t="shared" si="112"/>
        <v>1.6028700000000001E-4</v>
      </c>
      <c r="AD31" s="249">
        <f t="shared" si="113"/>
        <v>3.932745309577013E-5</v>
      </c>
      <c r="AE31" s="1"/>
      <c r="AF31" s="1">
        <v>3.65934E-4</v>
      </c>
      <c r="AG31" s="1">
        <v>2.4762699999999999E-4</v>
      </c>
      <c r="AH31" s="1">
        <v>5.7518900000000004E-4</v>
      </c>
      <c r="AI31" s="1">
        <v>3.1007400000000003E-4</v>
      </c>
      <c r="AJ31" s="1"/>
      <c r="AK31" s="291">
        <f t="shared" si="114"/>
        <v>3.7470600000000004E-4</v>
      </c>
      <c r="AL31" s="249">
        <f t="shared" si="115"/>
        <v>1.4212289158565088E-4</v>
      </c>
      <c r="AM31" s="1"/>
      <c r="AN31" s="1">
        <v>1.9909600000000001E-4</v>
      </c>
      <c r="AO31" s="1">
        <v>1.1216400000000001E-4</v>
      </c>
      <c r="AP31" s="4">
        <v>9.8427500000000006E-5</v>
      </c>
      <c r="AQ31" s="1">
        <v>1.5621100000000001E-4</v>
      </c>
      <c r="AR31" s="4">
        <v>6.6571799999999998E-5</v>
      </c>
      <c r="AS31" s="1">
        <v>1.8445199999999999E-4</v>
      </c>
      <c r="AT31" s="1"/>
      <c r="AU31" s="291">
        <f t="shared" si="70"/>
        <v>1.3615371666666665E-4</v>
      </c>
      <c r="AV31" s="249">
        <f t="shared" si="71"/>
        <v>5.203300274942497E-5</v>
      </c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291"/>
      <c r="BK31" s="249"/>
      <c r="BL31" s="291"/>
      <c r="BM31" s="249"/>
      <c r="BN31" s="291"/>
      <c r="BO31" s="249"/>
      <c r="BP31" s="291"/>
      <c r="BQ31" s="249"/>
      <c r="BR31" s="1"/>
      <c r="BS31" s="1"/>
      <c r="BT31" s="1"/>
      <c r="BU31" s="1"/>
      <c r="BV31" s="1"/>
      <c r="BW31" s="1"/>
      <c r="BX31" s="1"/>
      <c r="BY31" s="291"/>
      <c r="BZ31" s="249"/>
      <c r="CA31" s="1"/>
      <c r="CB31" s="1">
        <v>1.34683E-4</v>
      </c>
      <c r="CC31" s="1">
        <v>1.68603E-4</v>
      </c>
      <c r="CD31" s="1">
        <v>1.9089399999999999E-4</v>
      </c>
      <c r="CE31" s="4">
        <v>9.5212700000000004E-5</v>
      </c>
      <c r="CF31" s="1">
        <v>6.1795199999999995E-4</v>
      </c>
      <c r="CG31" s="1"/>
      <c r="CH31" s="1"/>
      <c r="CI31" s="291">
        <f t="shared" si="82"/>
        <v>2.4146893999999998E-4</v>
      </c>
      <c r="CJ31" s="249">
        <f t="shared" si="83"/>
        <v>2.1354208540453565E-4</v>
      </c>
      <c r="CK31" s="1"/>
      <c r="CL31" s="1"/>
      <c r="CM31" s="1"/>
      <c r="CN31" s="1"/>
      <c r="CO31" s="291"/>
      <c r="CP31" s="249"/>
      <c r="CQ31" s="1"/>
      <c r="CR31" s="1">
        <v>2.1745600000000001E-4</v>
      </c>
      <c r="CS31" s="1">
        <v>2.8253600000000001E-4</v>
      </c>
      <c r="CT31" s="1"/>
      <c r="CU31" s="291">
        <f t="shared" si="128"/>
        <v>2.49996E-4</v>
      </c>
      <c r="CV31" s="249">
        <f t="shared" si="129"/>
        <v>4.6018509319620508E-5</v>
      </c>
      <c r="CW31" s="1"/>
      <c r="CX31" s="4">
        <v>2.9013199999999999E-5</v>
      </c>
      <c r="CY31" s="4">
        <v>8.6534300000000003E-5</v>
      </c>
      <c r="CZ31" s="4"/>
      <c r="DA31" s="291">
        <f t="shared" si="130"/>
        <v>5.7773750000000002E-5</v>
      </c>
      <c r="DB31" s="249">
        <f t="shared" si="131"/>
        <v>4.0673559871309526E-5</v>
      </c>
      <c r="DC31" s="4"/>
      <c r="DD31" s="1"/>
      <c r="DE31" s="1"/>
      <c r="DF31" s="1"/>
      <c r="DG31" s="291"/>
      <c r="DH31" s="249"/>
      <c r="DI31" s="1"/>
      <c r="DJ31" s="1"/>
      <c r="DK31" s="1"/>
      <c r="DL31" s="1"/>
      <c r="DM31" s="291"/>
      <c r="DN31" s="249"/>
      <c r="DO31" s="1"/>
      <c r="DP31" s="1">
        <v>1.4378700000000001E-4</v>
      </c>
      <c r="DQ31" s="1"/>
      <c r="DR31" s="1"/>
      <c r="DS31" s="291">
        <f t="shared" si="136"/>
        <v>1.4378700000000001E-4</v>
      </c>
      <c r="DT31" s="249"/>
      <c r="DU31" s="1"/>
      <c r="DV31" s="1">
        <v>3.8883100000000002E-4</v>
      </c>
      <c r="DW31" s="1">
        <v>1.9095000000000001E-4</v>
      </c>
      <c r="DX31" s="1">
        <v>5.0219200000000005E-4</v>
      </c>
      <c r="DY31" s="1">
        <v>4.9146300000000003E-4</v>
      </c>
      <c r="DZ31" s="1">
        <v>5.8649600000000004E-4</v>
      </c>
      <c r="EA31" s="1">
        <v>2.5715699999999999E-4</v>
      </c>
      <c r="EB31" s="1"/>
      <c r="EC31" s="1">
        <v>4.2234E-4</v>
      </c>
      <c r="ED31" s="1"/>
      <c r="EE31" s="291">
        <f t="shared" si="94"/>
        <v>4.056327142857143E-4</v>
      </c>
      <c r="EF31" s="249">
        <f t="shared" si="95"/>
        <v>1.402956391977483E-4</v>
      </c>
      <c r="EG31" s="1"/>
      <c r="EH31" s="1">
        <v>3.3548999999999997E-4</v>
      </c>
      <c r="EI31" s="1">
        <v>1.46389E-4</v>
      </c>
      <c r="EJ31" s="1">
        <v>3.82729E-4</v>
      </c>
      <c r="EK31" s="1">
        <v>2.15677E-4</v>
      </c>
      <c r="EL31" s="1">
        <v>1.4443600000000001E-4</v>
      </c>
      <c r="EM31" s="1">
        <v>2.0779199999999999E-4</v>
      </c>
      <c r="EN31" s="1">
        <v>2.5254999999999999E-4</v>
      </c>
      <c r="EO31" s="1"/>
      <c r="EP31" s="291">
        <f t="shared" si="96"/>
        <v>2.4072328571428573E-4</v>
      </c>
      <c r="EQ31" s="249">
        <f t="shared" si="97"/>
        <v>9.0524590632811447E-5</v>
      </c>
      <c r="ER31" s="1"/>
      <c r="ES31" s="1">
        <v>1.11137E-4</v>
      </c>
      <c r="ET31" s="4">
        <v>6.1208800000000003E-5</v>
      </c>
      <c r="EU31" s="1">
        <v>1.3222900000000001E-4</v>
      </c>
      <c r="EV31" s="4">
        <v>5.5910499999999999E-5</v>
      </c>
      <c r="EW31" s="1">
        <v>1.12235E-4</v>
      </c>
      <c r="EX31" s="4">
        <v>6.1110299999999997E-5</v>
      </c>
      <c r="EY31" s="4">
        <v>5.2155399999999999E-5</v>
      </c>
      <c r="EZ31" s="4">
        <v>7.5272700000000002E-5</v>
      </c>
      <c r="FA31" s="1"/>
      <c r="FB31" s="4">
        <v>5.3373199999999999E-5</v>
      </c>
      <c r="FC31" s="1">
        <v>1.5271100000000001E-4</v>
      </c>
      <c r="FD31" s="1"/>
      <c r="FE31" s="1"/>
      <c r="FF31" s="291">
        <f t="shared" si="98"/>
        <v>8.6734290000000007E-5</v>
      </c>
      <c r="FG31" s="249">
        <f t="shared" si="99"/>
        <v>3.7068628401968453E-5</v>
      </c>
      <c r="FH31" s="249"/>
      <c r="FI31" s="1"/>
      <c r="FJ31" s="1"/>
      <c r="FK31" s="1"/>
      <c r="FL31" s="291"/>
      <c r="FM31" s="249"/>
      <c r="FN31" s="249"/>
      <c r="FO31" s="252">
        <v>1.40572972552E-4</v>
      </c>
      <c r="FP31" s="1"/>
      <c r="FQ31" s="1"/>
      <c r="FR31" s="1"/>
      <c r="FS31" s="1"/>
      <c r="FT31" s="291"/>
      <c r="FU31" s="249"/>
      <c r="FV31" s="1"/>
      <c r="FW31" s="1">
        <v>1.6130800000000001E-4</v>
      </c>
      <c r="FX31" s="4">
        <v>6.4604399999999994E-5</v>
      </c>
      <c r="FY31" s="1">
        <v>2.3811500000000001E-4</v>
      </c>
      <c r="FZ31" s="1">
        <v>1.78655E-4</v>
      </c>
      <c r="GA31" s="1"/>
      <c r="GB31" s="291">
        <f t="shared" si="142"/>
        <v>1.6067060000000001E-4</v>
      </c>
      <c r="GC31" s="249">
        <f t="shared" si="143"/>
        <v>7.1995821165583412E-5</v>
      </c>
      <c r="GD31" s="1"/>
      <c r="GE31" s="1">
        <v>2.3100900000000001E-4</v>
      </c>
      <c r="GF31" s="1">
        <v>3.46681E-4</v>
      </c>
      <c r="GG31" s="1">
        <v>3.46564E-4</v>
      </c>
      <c r="GH31" s="1">
        <v>3.3161300000000002E-4</v>
      </c>
      <c r="GI31" s="1">
        <v>1.34041E-4</v>
      </c>
      <c r="GJ31" s="1"/>
      <c r="GK31" s="1"/>
      <c r="GL31" s="291">
        <f t="shared" si="106"/>
        <v>2.7798159999999999E-4</v>
      </c>
      <c r="GM31" s="249">
        <f t="shared" si="107"/>
        <v>9.3841357746997673E-5</v>
      </c>
      <c r="GN31" s="1"/>
      <c r="GO31" s="4">
        <v>7.2472500000000001E-5</v>
      </c>
      <c r="GP31" s="4">
        <v>7.5107500000000006E-5</v>
      </c>
      <c r="GQ31" s="4">
        <v>4.7049699999999998E-5</v>
      </c>
      <c r="GR31" s="4">
        <v>8.2734199999999998E-5</v>
      </c>
      <c r="GS31" s="1">
        <v>1.13408E-4</v>
      </c>
      <c r="GT31" s="4">
        <v>8.7331900000000003E-5</v>
      </c>
      <c r="GU31" s="1"/>
      <c r="GW31" s="294">
        <f t="shared" si="108"/>
        <v>7.9683966666666665E-5</v>
      </c>
      <c r="GX31" s="297">
        <f t="shared" si="109"/>
        <v>2.1647401190135195E-5</v>
      </c>
    </row>
    <row r="32" spans="1:206" ht="13.5" x14ac:dyDescent="0.25">
      <c r="A32" s="263">
        <v>55.054226999999997</v>
      </c>
      <c r="B32" s="3" t="s">
        <v>349</v>
      </c>
      <c r="C32" s="1">
        <v>3.6268500000000001E-4</v>
      </c>
      <c r="D32" s="1">
        <v>4.6641599999999999E-4</v>
      </c>
      <c r="E32" s="1">
        <v>7.4754499999999996E-4</v>
      </c>
      <c r="F32" s="4">
        <v>1.42761E-5</v>
      </c>
      <c r="G32" s="1">
        <v>1.9288000000000001E-4</v>
      </c>
      <c r="H32" s="1">
        <v>1.2146699999999999E-4</v>
      </c>
      <c r="I32" s="1">
        <v>1.9850600000000001E-4</v>
      </c>
      <c r="J32" s="1">
        <v>1.04634E-4</v>
      </c>
      <c r="K32" s="4">
        <v>6.90386E-5</v>
      </c>
      <c r="L32" s="4">
        <v>6.6847900000000001E-5</v>
      </c>
      <c r="M32" s="1">
        <v>1.51803E-4</v>
      </c>
      <c r="N32" s="1">
        <v>4.3867999999999999E-4</v>
      </c>
      <c r="O32" s="1">
        <v>8.2619499999999995E-4</v>
      </c>
      <c r="P32" s="1">
        <v>9.9605900000000009E-4</v>
      </c>
      <c r="Q32" s="1">
        <v>5.4741900000000005E-4</v>
      </c>
      <c r="R32" s="1">
        <v>6.2762699999999996E-4</v>
      </c>
      <c r="S32" s="1">
        <v>3.2536499999999999E-4</v>
      </c>
      <c r="T32" s="1">
        <v>5.5159000000000002E-4</v>
      </c>
      <c r="U32" s="1"/>
      <c r="V32" s="291">
        <f t="shared" si="110"/>
        <v>3.7827964444444456E-4</v>
      </c>
      <c r="W32" s="249">
        <f t="shared" si="111"/>
        <v>2.9082547306855241E-4</v>
      </c>
      <c r="X32" s="1"/>
      <c r="Y32" s="1">
        <v>1.12925E-3</v>
      </c>
      <c r="Z32" s="1">
        <v>1.3738000000000001E-3</v>
      </c>
      <c r="AA32" s="1">
        <v>1.5974699999999999E-3</v>
      </c>
      <c r="AB32" s="1"/>
      <c r="AC32" s="291">
        <f t="shared" si="112"/>
        <v>1.36684E-3</v>
      </c>
      <c r="AD32" s="249">
        <f t="shared" si="113"/>
        <v>2.3418758143846992E-4</v>
      </c>
      <c r="AE32" s="1"/>
      <c r="AF32" s="1">
        <v>1.9552599999999999E-3</v>
      </c>
      <c r="AG32" s="1">
        <v>1.2815599999999999E-3</v>
      </c>
      <c r="AH32" s="1">
        <v>3.0284999999999999E-3</v>
      </c>
      <c r="AI32" s="1">
        <v>1.4717E-3</v>
      </c>
      <c r="AJ32" s="1"/>
      <c r="AK32" s="291">
        <f t="shared" si="114"/>
        <v>1.934255E-3</v>
      </c>
      <c r="AL32" s="249">
        <f t="shared" si="115"/>
        <v>7.8268367835714232E-4</v>
      </c>
      <c r="AM32" s="1"/>
      <c r="AN32" s="1">
        <v>1.44542E-3</v>
      </c>
      <c r="AO32" s="1">
        <v>1.0258699999999999E-3</v>
      </c>
      <c r="AP32" s="1">
        <v>1.21221E-3</v>
      </c>
      <c r="AQ32" s="1">
        <v>1.23536E-3</v>
      </c>
      <c r="AR32" s="1">
        <v>5.5819400000000003E-4</v>
      </c>
      <c r="AS32" s="1">
        <v>1.1612599999999999E-3</v>
      </c>
      <c r="AT32" s="1"/>
      <c r="AU32" s="291">
        <f t="shared" si="70"/>
        <v>1.1063856666666666E-3</v>
      </c>
      <c r="AV32" s="249">
        <f t="shared" si="71"/>
        <v>3.0092707282773125E-4</v>
      </c>
      <c r="AW32" s="1"/>
      <c r="AX32" s="1">
        <v>5.9898199999999996E-4</v>
      </c>
      <c r="AY32" s="4">
        <v>7.3993599999999996E-5</v>
      </c>
      <c r="AZ32" s="1">
        <v>3.3585100000000002E-4</v>
      </c>
      <c r="BA32" s="1">
        <v>3.6274899999999999E-4</v>
      </c>
      <c r="BB32" s="1">
        <v>2.8536700000000002E-4</v>
      </c>
      <c r="BC32" s="1">
        <v>4.8057200000000002E-4</v>
      </c>
      <c r="BD32" s="1">
        <v>7.1225399999999995E-4</v>
      </c>
      <c r="BE32" s="1">
        <v>1.7753800000000001E-4</v>
      </c>
      <c r="BF32" s="1">
        <v>5.8187500000000004E-4</v>
      </c>
      <c r="BG32" s="1">
        <v>-1.45205E-4</v>
      </c>
      <c r="BH32" s="1">
        <v>1.12152E-3</v>
      </c>
      <c r="BI32" s="1"/>
      <c r="BJ32" s="291">
        <f t="shared" si="116"/>
        <v>1.3169399999999999E-4</v>
      </c>
      <c r="BK32" s="249">
        <f t="shared" si="117"/>
        <v>2.5706141441492148E-4</v>
      </c>
      <c r="BL32" s="291">
        <f t="shared" si="118"/>
        <v>8.0104600000000003E-4</v>
      </c>
      <c r="BM32" s="249">
        <f t="shared" si="119"/>
        <v>4.5321867718795526E-4</v>
      </c>
      <c r="BN32" s="291">
        <f t="shared" si="120"/>
        <v>5.4332666666666665E-4</v>
      </c>
      <c r="BO32" s="249">
        <f t="shared" si="121"/>
        <v>1.9113943890346994E-4</v>
      </c>
      <c r="BP32" s="291">
        <f t="shared" si="122"/>
        <v>3.3648779999999995E-4</v>
      </c>
      <c r="BQ32" s="249">
        <f t="shared" si="123"/>
        <v>3.7122285768427564E-4</v>
      </c>
      <c r="BR32" s="1"/>
      <c r="BS32" s="1">
        <v>1.28578E-3</v>
      </c>
      <c r="BT32" s="1">
        <v>1.20677E-3</v>
      </c>
      <c r="BU32" s="1">
        <v>5.6338999999999998E-4</v>
      </c>
      <c r="BV32" s="1">
        <v>3.32851E-4</v>
      </c>
      <c r="BW32" s="1">
        <v>3.9268700000000002E-4</v>
      </c>
      <c r="BX32" s="1"/>
      <c r="BY32" s="291">
        <f t="shared" si="124"/>
        <v>7.5629560000000002E-4</v>
      </c>
      <c r="BZ32" s="249">
        <f t="shared" si="125"/>
        <v>4.5607291869645151E-4</v>
      </c>
      <c r="CA32" s="1"/>
      <c r="CB32" s="1">
        <v>1.52421E-3</v>
      </c>
      <c r="CC32" s="1">
        <v>1.8258700000000001E-3</v>
      </c>
      <c r="CD32" s="1">
        <v>1.4104600000000001E-3</v>
      </c>
      <c r="CE32" s="1">
        <v>6.8743899999999998E-4</v>
      </c>
      <c r="CF32" s="1">
        <v>2.9340600000000001E-3</v>
      </c>
      <c r="CG32" s="1">
        <v>1.8309400000000001E-3</v>
      </c>
      <c r="CH32" s="1"/>
      <c r="CI32" s="291">
        <f t="shared" si="82"/>
        <v>1.7021631666666668E-3</v>
      </c>
      <c r="CJ32" s="249">
        <f t="shared" si="83"/>
        <v>7.3428602911683309E-4</v>
      </c>
      <c r="CK32" s="1"/>
      <c r="CL32" s="1">
        <v>6.4963599999999999E-4</v>
      </c>
      <c r="CM32" s="1">
        <v>1.33227E-3</v>
      </c>
      <c r="CN32" s="1"/>
      <c r="CO32" s="291">
        <f t="shared" si="126"/>
        <v>9.9095299999999993E-4</v>
      </c>
      <c r="CP32" s="249">
        <f t="shared" si="127"/>
        <v>4.8269513046849771E-4</v>
      </c>
      <c r="CQ32" s="1"/>
      <c r="CR32" s="1">
        <v>1.83362E-3</v>
      </c>
      <c r="CS32" s="1">
        <v>1.6741900000000001E-3</v>
      </c>
      <c r="CT32" s="1"/>
      <c r="CU32" s="291">
        <f t="shared" si="128"/>
        <v>1.753905E-3</v>
      </c>
      <c r="CV32" s="249">
        <f t="shared" si="129"/>
        <v>1.1273403412457121E-4</v>
      </c>
      <c r="CW32" s="1"/>
      <c r="CX32" s="1">
        <v>2.08612E-4</v>
      </c>
      <c r="CY32" s="1">
        <v>5.1903699999999997E-4</v>
      </c>
      <c r="CZ32" s="1"/>
      <c r="DA32" s="291">
        <f t="shared" si="130"/>
        <v>3.6382449999999996E-4</v>
      </c>
      <c r="DB32" s="249">
        <f t="shared" si="131"/>
        <v>2.1950362254983399E-4</v>
      </c>
      <c r="DC32" s="1"/>
      <c r="DD32" s="1">
        <v>2.3208300000000001E-4</v>
      </c>
      <c r="DE32" s="1">
        <v>3.7409100000000001E-4</v>
      </c>
      <c r="DF32" s="1"/>
      <c r="DG32" s="291">
        <f t="shared" si="132"/>
        <v>3.0308700000000001E-4</v>
      </c>
      <c r="DH32" s="249">
        <f t="shared" si="133"/>
        <v>1.0041481978273924E-4</v>
      </c>
      <c r="DI32" s="1"/>
      <c r="DJ32" s="1">
        <v>6.2152099999999999E-4</v>
      </c>
      <c r="DK32" s="1">
        <v>6.5513599999999996E-4</v>
      </c>
      <c r="DL32" s="1"/>
      <c r="DM32" s="291">
        <f t="shared" si="134"/>
        <v>6.3832850000000003E-4</v>
      </c>
      <c r="DN32" s="249">
        <f t="shared" si="135"/>
        <v>2.3769394449585773E-5</v>
      </c>
      <c r="DO32" s="1"/>
      <c r="DP32" s="1">
        <v>7.3543100000000004E-4</v>
      </c>
      <c r="DQ32" s="1">
        <v>4.2470300000000002E-4</v>
      </c>
      <c r="DR32" s="1"/>
      <c r="DS32" s="291">
        <f t="shared" si="136"/>
        <v>5.8006700000000008E-4</v>
      </c>
      <c r="DT32" s="249">
        <f t="shared" si="137"/>
        <v>2.1971787590453355E-4</v>
      </c>
      <c r="DU32" s="1"/>
      <c r="DV32" s="1">
        <v>2.7923499999999999E-3</v>
      </c>
      <c r="DW32" s="1">
        <v>1.39383E-3</v>
      </c>
      <c r="DX32" s="1">
        <v>3.1835600000000002E-3</v>
      </c>
      <c r="DY32" s="1">
        <v>2.2323199999999999E-3</v>
      </c>
      <c r="DZ32" s="1">
        <v>3.5986899999999999E-3</v>
      </c>
      <c r="EA32" s="1">
        <v>1.5359799999999999E-3</v>
      </c>
      <c r="EB32" s="1">
        <v>2.6457199999999998E-3</v>
      </c>
      <c r="EC32" s="1">
        <v>2.03513E-3</v>
      </c>
      <c r="ED32" s="1"/>
      <c r="EE32" s="291">
        <f t="shared" si="94"/>
        <v>2.4271974999999996E-3</v>
      </c>
      <c r="EF32" s="249">
        <f t="shared" si="95"/>
        <v>7.7269274314383386E-4</v>
      </c>
      <c r="EG32" s="1"/>
      <c r="EH32" s="1">
        <v>1.68227E-3</v>
      </c>
      <c r="EI32" s="1">
        <v>9.7872699999999998E-4</v>
      </c>
      <c r="EJ32" s="1">
        <v>1.4774E-3</v>
      </c>
      <c r="EK32" s="1">
        <v>1.2260400000000001E-3</v>
      </c>
      <c r="EL32" s="1">
        <v>5.7808600000000001E-4</v>
      </c>
      <c r="EM32" s="1">
        <v>9.7178599999999998E-4</v>
      </c>
      <c r="EN32" s="1">
        <v>1.1853499999999999E-3</v>
      </c>
      <c r="EO32" s="1"/>
      <c r="EP32" s="291">
        <f t="shared" si="96"/>
        <v>1.157094142857143E-3</v>
      </c>
      <c r="EQ32" s="249">
        <f t="shared" si="97"/>
        <v>3.6179225684566024E-4</v>
      </c>
      <c r="ER32" s="1"/>
      <c r="ES32" s="1">
        <v>6.0215699999999997E-4</v>
      </c>
      <c r="ET32" s="1">
        <v>1.81447E-4</v>
      </c>
      <c r="EU32" s="1">
        <v>4.24327E-4</v>
      </c>
      <c r="EV32" s="1">
        <v>2.3027400000000001E-4</v>
      </c>
      <c r="EW32" s="1">
        <v>5.4673299999999998E-4</v>
      </c>
      <c r="EX32" s="1">
        <v>1.6774499999999999E-4</v>
      </c>
      <c r="EY32" s="1">
        <v>1.49142E-4</v>
      </c>
      <c r="EZ32" s="1">
        <v>2.2899199999999999E-4</v>
      </c>
      <c r="FA32" s="1">
        <v>4.3329700000000002E-4</v>
      </c>
      <c r="FB32" s="1">
        <v>1.9127599999999999E-4</v>
      </c>
      <c r="FC32" s="1">
        <v>3.7647499999999998E-4</v>
      </c>
      <c r="FD32" s="1">
        <v>2.8026800000000002E-4</v>
      </c>
      <c r="FE32" s="1"/>
      <c r="FF32" s="291">
        <f t="shared" si="98"/>
        <v>3.1767775000000003E-4</v>
      </c>
      <c r="FG32" s="249">
        <f t="shared" si="99"/>
        <v>1.5489531852138369E-4</v>
      </c>
      <c r="FH32" s="249"/>
      <c r="FI32" s="1">
        <v>2.4448600000000001E-3</v>
      </c>
      <c r="FJ32" s="1">
        <v>1.81237E-3</v>
      </c>
      <c r="FK32" s="1"/>
      <c r="FL32" s="291">
        <f t="shared" si="138"/>
        <v>2.1286149999999999E-3</v>
      </c>
      <c r="FM32" s="249">
        <f t="shared" si="139"/>
        <v>4.4723796803267953E-4</v>
      </c>
      <c r="FN32" s="249"/>
      <c r="FO32" s="252">
        <v>2.2634361285499998E-3</v>
      </c>
      <c r="FP32" s="1"/>
      <c r="FQ32" s="1">
        <v>1.68443E-3</v>
      </c>
      <c r="FR32" s="1">
        <v>2.1095300000000001E-3</v>
      </c>
      <c r="FS32" s="1"/>
      <c r="FT32" s="291">
        <f t="shared" si="140"/>
        <v>1.8969799999999999E-3</v>
      </c>
      <c r="FU32" s="249">
        <f t="shared" si="141"/>
        <v>3.0059109268240142E-4</v>
      </c>
      <c r="FV32" s="1"/>
      <c r="FW32" s="1">
        <v>6.3820499999999998E-4</v>
      </c>
      <c r="FX32" s="1">
        <v>3.3017499999999999E-4</v>
      </c>
      <c r="FY32" s="1">
        <v>8.79819E-4</v>
      </c>
      <c r="FZ32" s="1">
        <v>8.1956399999999995E-4</v>
      </c>
      <c r="GA32" s="1"/>
      <c r="GB32" s="291">
        <f t="shared" si="142"/>
        <v>6.6694075000000002E-4</v>
      </c>
      <c r="GC32" s="249">
        <f t="shared" si="143"/>
        <v>2.4687913335932221E-4</v>
      </c>
      <c r="GD32" s="1"/>
      <c r="GE32" s="1">
        <v>6.5933799999999998E-4</v>
      </c>
      <c r="GF32" s="1">
        <v>8.0023900000000001E-4</v>
      </c>
      <c r="GG32" s="1">
        <v>1.0914E-3</v>
      </c>
      <c r="GH32" s="1">
        <v>7.6085900000000001E-4</v>
      </c>
      <c r="GI32" s="1">
        <v>4.4672499999999998E-4</v>
      </c>
      <c r="GJ32" s="1">
        <v>1.0054700000000001E-3</v>
      </c>
      <c r="GK32" s="1"/>
      <c r="GL32" s="291">
        <f t="shared" si="106"/>
        <v>7.9400516666666666E-4</v>
      </c>
      <c r="GM32" s="249">
        <f t="shared" si="107"/>
        <v>2.3368241337800043E-4</v>
      </c>
      <c r="GN32" s="1"/>
      <c r="GO32" s="1">
        <v>2.9432999999999998E-4</v>
      </c>
      <c r="GP32" s="1">
        <v>3.2817700000000003E-4</v>
      </c>
      <c r="GQ32" s="1">
        <v>2.8498299999999999E-4</v>
      </c>
      <c r="GR32" s="1">
        <v>1.6421E-4</v>
      </c>
      <c r="GS32" s="1">
        <v>2.6625299999999999E-4</v>
      </c>
      <c r="GT32" s="1">
        <v>2.3396199999999999E-4</v>
      </c>
      <c r="GU32" s="1">
        <v>3.6096300000000001E-4</v>
      </c>
      <c r="GW32" s="294">
        <f t="shared" si="108"/>
        <v>2.7612542857142851E-4</v>
      </c>
      <c r="GX32" s="297">
        <f t="shared" si="109"/>
        <v>6.4183234199327444E-5</v>
      </c>
    </row>
    <row r="33" spans="1:206" x14ac:dyDescent="0.2">
      <c r="A33" s="263">
        <v>57.033490999999998</v>
      </c>
      <c r="B33" s="3" t="s">
        <v>57</v>
      </c>
      <c r="C33" s="1">
        <v>3.6254899999999999E-3</v>
      </c>
      <c r="D33" s="1">
        <v>2.4843299999999999E-3</v>
      </c>
      <c r="E33" s="1">
        <v>3.80825E-3</v>
      </c>
      <c r="F33" s="1">
        <v>1.93802E-4</v>
      </c>
      <c r="G33" s="1">
        <v>1.11425E-3</v>
      </c>
      <c r="H33" s="1">
        <v>6.3155299999999998E-4</v>
      </c>
      <c r="I33" s="1">
        <v>1.018E-3</v>
      </c>
      <c r="J33" s="1">
        <v>6.2364899999999999E-4</v>
      </c>
      <c r="K33" s="1">
        <v>3.9600799999999999E-4</v>
      </c>
      <c r="L33" s="1">
        <v>4.7316699999999998E-4</v>
      </c>
      <c r="M33" s="1">
        <v>7.9827499999999998E-4</v>
      </c>
      <c r="N33" s="1">
        <v>2.5189399999999999E-3</v>
      </c>
      <c r="O33" s="1">
        <v>4.7526000000000001E-3</v>
      </c>
      <c r="P33" s="1">
        <v>6.4660100000000003E-3</v>
      </c>
      <c r="Q33" s="1">
        <v>2.73303E-3</v>
      </c>
      <c r="R33" s="1">
        <v>3.6630999999999999E-3</v>
      </c>
      <c r="S33" s="1">
        <v>1.5830600000000001E-3</v>
      </c>
      <c r="T33" s="1">
        <v>2.96686E-3</v>
      </c>
      <c r="U33" s="1"/>
      <c r="V33" s="291">
        <f t="shared" si="110"/>
        <v>2.2139096666666668E-3</v>
      </c>
      <c r="W33" s="249">
        <f t="shared" si="111"/>
        <v>1.7598887267082277E-3</v>
      </c>
      <c r="X33" s="1"/>
      <c r="Y33" s="1">
        <v>2.7707999999999999E-3</v>
      </c>
      <c r="Z33" s="1">
        <v>2.3691699999999999E-3</v>
      </c>
      <c r="AA33" s="1">
        <v>3.4517800000000002E-3</v>
      </c>
      <c r="AB33" s="1"/>
      <c r="AC33" s="291">
        <f t="shared" si="112"/>
        <v>2.863916666666667E-3</v>
      </c>
      <c r="AD33" s="249">
        <f t="shared" si="113"/>
        <v>5.4727884869902794E-4</v>
      </c>
      <c r="AE33" s="1"/>
      <c r="AF33" s="1">
        <v>4.3319500000000002E-3</v>
      </c>
      <c r="AG33" s="1">
        <v>2.8273600000000001E-3</v>
      </c>
      <c r="AH33" s="1">
        <v>6.2706899999999998E-3</v>
      </c>
      <c r="AI33" s="1">
        <v>3.29707E-3</v>
      </c>
      <c r="AJ33" s="1"/>
      <c r="AK33" s="291">
        <f t="shared" si="114"/>
        <v>4.1817675E-3</v>
      </c>
      <c r="AL33" s="249">
        <f t="shared" si="115"/>
        <v>1.5278810312406525E-3</v>
      </c>
      <c r="AM33" s="1"/>
      <c r="AN33" s="1">
        <v>3.8296599999999999E-3</v>
      </c>
      <c r="AO33" s="1">
        <v>2.3348599999999998E-3</v>
      </c>
      <c r="AP33" s="1">
        <v>2.5869600000000001E-3</v>
      </c>
      <c r="AQ33" s="1">
        <v>2.9328900000000001E-3</v>
      </c>
      <c r="AR33" s="1">
        <v>1.1854400000000001E-3</v>
      </c>
      <c r="AS33" s="1">
        <v>2.81226E-3</v>
      </c>
      <c r="AT33" s="1"/>
      <c r="AU33" s="291">
        <f t="shared" si="70"/>
        <v>2.6136783333333331E-3</v>
      </c>
      <c r="AV33" s="249">
        <f t="shared" si="71"/>
        <v>8.646687746511185E-4</v>
      </c>
      <c r="AW33" s="1"/>
      <c r="AX33" s="1">
        <v>6.7144000000000004E-4</v>
      </c>
      <c r="AY33" s="1">
        <v>2.35462E-4</v>
      </c>
      <c r="AZ33" s="1">
        <v>1.45286E-3</v>
      </c>
      <c r="BA33" s="1">
        <v>2.2676800000000002E-3</v>
      </c>
      <c r="BB33" s="1">
        <v>1.1414400000000001E-3</v>
      </c>
      <c r="BC33" s="1">
        <v>2.5013000000000001E-3</v>
      </c>
      <c r="BD33" s="1">
        <v>7.6427500000000002E-4</v>
      </c>
      <c r="BE33" s="1">
        <v>3.2961699999999999E-4</v>
      </c>
      <c r="BF33" s="1">
        <v>1.8273600000000001E-3</v>
      </c>
      <c r="BG33" s="1">
        <v>1.5927199999999999E-3</v>
      </c>
      <c r="BH33" s="1">
        <v>3.0125199999999999E-3</v>
      </c>
      <c r="BI33" s="1"/>
      <c r="BJ33" s="291">
        <f t="shared" si="116"/>
        <v>1.3966723333333332E-3</v>
      </c>
      <c r="BK33" s="249">
        <f t="shared" si="117"/>
        <v>9.8379269345545239E-4</v>
      </c>
      <c r="BL33" s="291">
        <f t="shared" si="118"/>
        <v>2.75691E-3</v>
      </c>
      <c r="BM33" s="249">
        <f t="shared" si="119"/>
        <v>3.6148712867818661E-4</v>
      </c>
      <c r="BN33" s="291">
        <f t="shared" si="120"/>
        <v>1.3481650000000001E-3</v>
      </c>
      <c r="BO33" s="249">
        <f t="shared" si="121"/>
        <v>5.3922000294406738E-4</v>
      </c>
      <c r="BP33" s="291">
        <f t="shared" si="122"/>
        <v>4.5345100000000001E-4</v>
      </c>
      <c r="BQ33" s="249">
        <f t="shared" si="123"/>
        <v>3.0828300024814863E-4</v>
      </c>
      <c r="BR33" s="1"/>
      <c r="BS33" s="1">
        <v>2.5067499999999999E-3</v>
      </c>
      <c r="BT33" s="1">
        <v>4.85178E-3</v>
      </c>
      <c r="BU33" s="1">
        <v>2.00534E-3</v>
      </c>
      <c r="BV33" s="1">
        <v>8.1567900000000004E-4</v>
      </c>
      <c r="BW33" s="1">
        <v>1.01526E-3</v>
      </c>
      <c r="BX33" s="1"/>
      <c r="BY33" s="291">
        <f t="shared" si="124"/>
        <v>2.2389618000000001E-3</v>
      </c>
      <c r="BZ33" s="249">
        <f t="shared" si="125"/>
        <v>1.6183547691903651E-3</v>
      </c>
      <c r="CA33" s="1"/>
      <c r="CB33" s="1">
        <v>3.9680100000000001E-3</v>
      </c>
      <c r="CC33" s="1">
        <v>3.9966300000000001E-3</v>
      </c>
      <c r="CD33" s="1">
        <v>3.2428299999999999E-3</v>
      </c>
      <c r="CE33" s="1">
        <v>1.8878499999999999E-3</v>
      </c>
      <c r="CF33" s="1">
        <v>1.16103E-2</v>
      </c>
      <c r="CG33" s="1">
        <v>6.60774E-3</v>
      </c>
      <c r="CH33" s="1"/>
      <c r="CI33" s="291">
        <f t="shared" si="82"/>
        <v>5.2188933333333328E-3</v>
      </c>
      <c r="CJ33" s="249">
        <f t="shared" si="83"/>
        <v>3.4882169369961319E-3</v>
      </c>
      <c r="CK33" s="1"/>
      <c r="CL33" s="1">
        <v>1.0332500000000001E-3</v>
      </c>
      <c r="CM33" s="1">
        <v>2.0730499999999999E-3</v>
      </c>
      <c r="CN33" s="1"/>
      <c r="CO33" s="291">
        <f t="shared" si="126"/>
        <v>1.5531500000000001E-3</v>
      </c>
      <c r="CP33" s="249">
        <f t="shared" si="127"/>
        <v>7.3524963107777196E-4</v>
      </c>
      <c r="CQ33" s="1"/>
      <c r="CR33" s="1">
        <v>2.7240099999999998E-3</v>
      </c>
      <c r="CS33" s="1">
        <v>3.1867499999999999E-3</v>
      </c>
      <c r="CT33" s="1"/>
      <c r="CU33" s="291">
        <f t="shared" si="128"/>
        <v>2.9553799999999996E-3</v>
      </c>
      <c r="CV33" s="249">
        <f t="shared" si="129"/>
        <v>3.2720659192626308E-4</v>
      </c>
      <c r="CW33" s="1"/>
      <c r="CX33" s="1">
        <v>6.5268100000000001E-4</v>
      </c>
      <c r="CY33" s="1">
        <v>1.50523E-3</v>
      </c>
      <c r="CZ33" s="1"/>
      <c r="DA33" s="291">
        <f t="shared" si="130"/>
        <v>1.0789555000000001E-3</v>
      </c>
      <c r="DB33" s="249">
        <f t="shared" si="131"/>
        <v>6.028431791938099E-4</v>
      </c>
      <c r="DC33" s="1"/>
      <c r="DD33" s="1">
        <v>6.28105E-4</v>
      </c>
      <c r="DE33" s="1">
        <v>9.8049899999999991E-4</v>
      </c>
      <c r="DF33" s="1"/>
      <c r="DG33" s="291">
        <f t="shared" si="132"/>
        <v>8.0430200000000001E-4</v>
      </c>
      <c r="DH33" s="249">
        <f t="shared" si="133"/>
        <v>2.4918018704945215E-4</v>
      </c>
      <c r="DI33" s="1"/>
      <c r="DJ33" s="1">
        <v>3.6117199999999999E-4</v>
      </c>
      <c r="DK33" s="1">
        <v>5.30552E-4</v>
      </c>
      <c r="DL33" s="1"/>
      <c r="DM33" s="291">
        <f t="shared" si="134"/>
        <v>4.4586199999999999E-4</v>
      </c>
      <c r="DN33" s="249">
        <f t="shared" si="135"/>
        <v>1.1976974659737743E-4</v>
      </c>
      <c r="DO33" s="1"/>
      <c r="DP33" s="1">
        <v>6.8581399999999998E-4</v>
      </c>
      <c r="DQ33" s="1">
        <v>2.25498E-4</v>
      </c>
      <c r="DR33" s="1"/>
      <c r="DS33" s="291">
        <f t="shared" si="136"/>
        <v>4.5565599999999998E-4</v>
      </c>
      <c r="DT33" s="249">
        <f t="shared" si="137"/>
        <v>3.2549256508866681E-4</v>
      </c>
      <c r="DU33" s="1"/>
      <c r="DV33" s="1">
        <v>5.9295499999999996E-3</v>
      </c>
      <c r="DW33" s="1">
        <v>5.71785E-3</v>
      </c>
      <c r="DX33" s="1">
        <v>6.4929100000000002E-3</v>
      </c>
      <c r="DY33" s="1">
        <v>4.6155900000000001E-3</v>
      </c>
      <c r="DZ33" s="1">
        <v>7.1172600000000003E-3</v>
      </c>
      <c r="EA33" s="1">
        <v>3.6199600000000002E-3</v>
      </c>
      <c r="EB33" s="1">
        <v>5.0999599999999997E-3</v>
      </c>
      <c r="EC33" s="1">
        <v>4.2120600000000001E-3</v>
      </c>
      <c r="ED33" s="1"/>
      <c r="EE33" s="291">
        <f t="shared" si="94"/>
        <v>5.3506425000000007E-3</v>
      </c>
      <c r="EF33" s="249">
        <f t="shared" si="95"/>
        <v>1.182640121154481E-3</v>
      </c>
      <c r="EG33" s="1"/>
      <c r="EH33" s="1">
        <v>5.6570300000000004E-3</v>
      </c>
      <c r="EI33" s="1">
        <v>2.9364299999999999E-3</v>
      </c>
      <c r="EJ33" s="1">
        <v>6.3404400000000001E-3</v>
      </c>
      <c r="EK33" s="1">
        <v>3.6780599999999999E-3</v>
      </c>
      <c r="EL33" s="1">
        <v>2.37046E-3</v>
      </c>
      <c r="EM33" s="1">
        <v>3.6857000000000001E-3</v>
      </c>
      <c r="EN33" s="1">
        <v>4.6502699999999998E-3</v>
      </c>
      <c r="EO33" s="1"/>
      <c r="EP33" s="291">
        <f t="shared" si="96"/>
        <v>4.1883414285714283E-3</v>
      </c>
      <c r="EQ33" s="249">
        <f t="shared" si="97"/>
        <v>1.4368346600244647E-3</v>
      </c>
      <c r="ER33" s="1"/>
      <c r="ES33" s="1">
        <v>2.2409000000000001E-3</v>
      </c>
      <c r="ET33" s="1">
        <v>7.6660200000000002E-4</v>
      </c>
      <c r="EU33" s="1">
        <v>1.6903700000000001E-3</v>
      </c>
      <c r="EV33" s="1">
        <v>6.5076100000000003E-4</v>
      </c>
      <c r="EW33" s="1">
        <v>2.07245E-3</v>
      </c>
      <c r="EX33" s="1">
        <v>6.1471799999999999E-4</v>
      </c>
      <c r="EY33" s="1">
        <v>5.4015599999999997E-4</v>
      </c>
      <c r="EZ33" s="1">
        <v>1.2182899999999999E-3</v>
      </c>
      <c r="FA33" s="1">
        <v>1.0532899999999999E-3</v>
      </c>
      <c r="FB33" s="1">
        <v>6.8690400000000001E-4</v>
      </c>
      <c r="FC33" s="1">
        <v>1.6896999999999999E-3</v>
      </c>
      <c r="FD33" s="1">
        <v>1.03039E-3</v>
      </c>
      <c r="FE33" s="1"/>
      <c r="FF33" s="291">
        <f t="shared" si="98"/>
        <v>1.1878775833333334E-3</v>
      </c>
      <c r="FG33" s="249">
        <f t="shared" si="99"/>
        <v>5.9577962967335486E-4</v>
      </c>
      <c r="FH33" s="249"/>
      <c r="FI33" s="1">
        <v>1.20754E-2</v>
      </c>
      <c r="FJ33" s="1">
        <v>8.8415200000000003E-3</v>
      </c>
      <c r="FK33" s="1"/>
      <c r="FL33" s="291">
        <f t="shared" si="138"/>
        <v>1.0458459999999999E-2</v>
      </c>
      <c r="FM33" s="249">
        <f t="shared" si="139"/>
        <v>2.2866984775435522E-3</v>
      </c>
      <c r="FN33" s="249"/>
      <c r="FO33" s="252">
        <v>1.37957929736E-3</v>
      </c>
      <c r="FP33" s="1"/>
      <c r="FQ33" s="1">
        <v>4.1175099999999996E-3</v>
      </c>
      <c r="FR33" s="1">
        <v>3.06384E-3</v>
      </c>
      <c r="FS33" s="1"/>
      <c r="FT33" s="291">
        <f t="shared" si="140"/>
        <v>3.5906749999999998E-3</v>
      </c>
      <c r="FU33" s="249">
        <f t="shared" si="141"/>
        <v>7.4505720213282917E-4</v>
      </c>
      <c r="FV33" s="1"/>
      <c r="FW33" s="1">
        <v>2.9133800000000001E-3</v>
      </c>
      <c r="FX33" s="1">
        <v>1.07894E-3</v>
      </c>
      <c r="FY33" s="1">
        <v>4.8481000000000002E-3</v>
      </c>
      <c r="FZ33" s="1">
        <v>3.8356699999999998E-3</v>
      </c>
      <c r="GA33" s="1"/>
      <c r="GB33" s="291">
        <f t="shared" si="142"/>
        <v>3.1690225000000002E-3</v>
      </c>
      <c r="GC33" s="249">
        <f t="shared" si="143"/>
        <v>1.6018237611001406E-3</v>
      </c>
      <c r="GD33" s="1"/>
      <c r="GE33" s="1">
        <v>2.6595E-3</v>
      </c>
      <c r="GF33" s="1">
        <v>4.26203E-3</v>
      </c>
      <c r="GG33" s="1">
        <v>4.7698599999999999E-3</v>
      </c>
      <c r="GH33" s="1">
        <v>4.9156900000000003E-3</v>
      </c>
      <c r="GI33" s="1">
        <v>2.4045799999999999E-3</v>
      </c>
      <c r="GJ33" s="1">
        <v>5.1529499999999999E-3</v>
      </c>
      <c r="GK33" s="1"/>
      <c r="GL33" s="291">
        <f t="shared" si="106"/>
        <v>4.0274350000000002E-3</v>
      </c>
      <c r="GM33" s="249">
        <f t="shared" si="107"/>
        <v>1.1972397562852648E-3</v>
      </c>
      <c r="GN33" s="1"/>
      <c r="GO33" s="1">
        <v>1.52674E-3</v>
      </c>
      <c r="GP33" s="1">
        <v>1.6093500000000001E-3</v>
      </c>
      <c r="GQ33" s="1">
        <v>1.1507799999999999E-3</v>
      </c>
      <c r="GR33" s="1">
        <v>7.9331900000000001E-4</v>
      </c>
      <c r="GS33" s="1">
        <v>1.6239200000000001E-3</v>
      </c>
      <c r="GT33" s="1">
        <v>1.30237E-3</v>
      </c>
      <c r="GU33" s="1">
        <v>2.21981E-3</v>
      </c>
      <c r="GW33" s="294">
        <f t="shared" si="108"/>
        <v>1.4608984285714285E-3</v>
      </c>
      <c r="GX33" s="297">
        <f t="shared" si="109"/>
        <v>4.4644200508832697E-4</v>
      </c>
    </row>
    <row r="34" spans="1:206" ht="13.5" x14ac:dyDescent="0.25">
      <c r="A34" s="263">
        <v>57.069876999999998</v>
      </c>
      <c r="B34" s="3" t="s">
        <v>350</v>
      </c>
      <c r="C34" s="1">
        <v>-2.0862100000000001E-4</v>
      </c>
      <c r="D34" s="1">
        <v>6.3011800000000004E-4</v>
      </c>
      <c r="E34" s="1">
        <v>6.1880500000000005E-4</v>
      </c>
      <c r="F34" s="4">
        <v>-3.5902499999999997E-5</v>
      </c>
      <c r="G34" s="1">
        <v>2.1837500000000001E-4</v>
      </c>
      <c r="H34" s="4">
        <v>7.6746800000000002E-5</v>
      </c>
      <c r="I34" s="1">
        <v>1.7261699999999999E-4</v>
      </c>
      <c r="J34" s="4">
        <v>5.34725E-5</v>
      </c>
      <c r="K34" s="4">
        <v>-3.5953700000000001E-5</v>
      </c>
      <c r="L34" s="4">
        <v>3.0864800000000003E-5</v>
      </c>
      <c r="M34" s="4">
        <v>-6.56053E-5</v>
      </c>
      <c r="N34" s="1">
        <v>2.6415199999999997E-4</v>
      </c>
      <c r="O34" s="1">
        <v>3.7856000000000001E-4</v>
      </c>
      <c r="P34" s="1">
        <v>7.1975700000000001E-4</v>
      </c>
      <c r="Q34" s="1">
        <v>3.9284900000000002E-4</v>
      </c>
      <c r="R34" s="1">
        <v>4.3365400000000001E-4</v>
      </c>
      <c r="S34" s="1">
        <v>-3.6188099999999999E-4</v>
      </c>
      <c r="T34" s="1">
        <v>3.87797E-4</v>
      </c>
      <c r="U34" s="1"/>
      <c r="V34" s="291">
        <f t="shared" si="110"/>
        <v>2.0387803333333336E-4</v>
      </c>
      <c r="W34" s="249">
        <f t="shared" si="111"/>
        <v>2.9943427923354753E-4</v>
      </c>
      <c r="X34" s="1"/>
      <c r="Y34" s="1">
        <v>1.61874E-3</v>
      </c>
      <c r="Z34" s="1">
        <v>1.4579199999999999E-3</v>
      </c>
      <c r="AA34" s="1">
        <v>1.4359500000000001E-3</v>
      </c>
      <c r="AB34" s="1"/>
      <c r="AC34" s="291">
        <f t="shared" si="112"/>
        <v>1.5042033333333333E-3</v>
      </c>
      <c r="AD34" s="249">
        <f t="shared" si="113"/>
        <v>9.9798077302788434E-5</v>
      </c>
      <c r="AE34" s="1"/>
      <c r="AF34" s="1">
        <v>1.39774E-3</v>
      </c>
      <c r="AG34" s="1">
        <v>1.0577200000000001E-3</v>
      </c>
      <c r="AH34" s="1">
        <v>2.1392199999999998E-3</v>
      </c>
      <c r="AI34" s="1">
        <v>6.42889E-4</v>
      </c>
      <c r="AJ34" s="1"/>
      <c r="AK34" s="291">
        <f t="shared" si="114"/>
        <v>1.30939225E-3</v>
      </c>
      <c r="AL34" s="249">
        <f t="shared" si="115"/>
        <v>6.3350478116605395E-4</v>
      </c>
      <c r="AM34" s="1"/>
      <c r="AN34" s="1">
        <v>4.3905600000000001E-4</v>
      </c>
      <c r="AO34" s="1">
        <v>1.5595699999999999E-3</v>
      </c>
      <c r="AP34" s="1">
        <v>6.2846400000000002E-4</v>
      </c>
      <c r="AQ34" s="1">
        <v>1.14258E-3</v>
      </c>
      <c r="AR34" s="1">
        <v>4.59834E-4</v>
      </c>
      <c r="AS34" s="1">
        <v>1.13788E-3</v>
      </c>
      <c r="AT34" s="1"/>
      <c r="AU34" s="291">
        <f t="shared" si="70"/>
        <v>8.9456400000000004E-4</v>
      </c>
      <c r="AV34" s="249">
        <f t="shared" si="71"/>
        <v>4.5392389518772853E-4</v>
      </c>
      <c r="AW34" s="1"/>
      <c r="AX34" s="1">
        <v>1.05108E-3</v>
      </c>
      <c r="AY34" s="4">
        <v>1.14666E-5</v>
      </c>
      <c r="AZ34" s="1">
        <v>1.21485E-3</v>
      </c>
      <c r="BA34" s="1">
        <v>6.0004800000000005E-4</v>
      </c>
      <c r="BB34" s="1">
        <v>1.1132399999999999E-3</v>
      </c>
      <c r="BC34" s="1">
        <v>4.3636199999999998E-4</v>
      </c>
      <c r="BD34" s="1">
        <v>3.1650299999999999E-4</v>
      </c>
      <c r="BE34" s="1">
        <v>3.53044E-4</v>
      </c>
      <c r="BF34" s="1">
        <v>1.33142E-3</v>
      </c>
      <c r="BG34" s="1">
        <v>-2.9724700000000001E-3</v>
      </c>
      <c r="BH34" s="1">
        <v>5.25773E-4</v>
      </c>
      <c r="BI34" s="1"/>
      <c r="BJ34" s="291">
        <f t="shared" si="116"/>
        <v>-6.7312600000000002E-4</v>
      </c>
      <c r="BK34" s="249">
        <f t="shared" si="117"/>
        <v>1.9951165045570649E-3</v>
      </c>
      <c r="BL34" s="291">
        <f t="shared" si="118"/>
        <v>4.8106750000000002E-4</v>
      </c>
      <c r="BM34" s="249">
        <f t="shared" si="119"/>
        <v>6.322312441267042E-5</v>
      </c>
      <c r="BN34" s="291">
        <f t="shared" si="120"/>
        <v>9.5425766666666666E-4</v>
      </c>
      <c r="BO34" s="249">
        <f t="shared" si="121"/>
        <v>5.5537861172927187E-4</v>
      </c>
      <c r="BP34" s="291">
        <f t="shared" si="122"/>
        <v>5.3127329999999996E-4</v>
      </c>
      <c r="BQ34" s="249">
        <f t="shared" si="123"/>
        <v>7.3511768495240282E-4</v>
      </c>
      <c r="BR34" s="1"/>
      <c r="BS34" s="1">
        <v>9.1641200000000002E-4</v>
      </c>
      <c r="BT34" s="1">
        <v>5.0482800000000003E-4</v>
      </c>
      <c r="BU34" s="1">
        <v>4.5291800000000002E-4</v>
      </c>
      <c r="BV34" s="1">
        <v>3.1111600000000001E-4</v>
      </c>
      <c r="BW34" s="1">
        <v>2.22699E-4</v>
      </c>
      <c r="BX34" s="1"/>
      <c r="BY34" s="291">
        <f t="shared" si="124"/>
        <v>4.815946E-4</v>
      </c>
      <c r="BZ34" s="249">
        <f t="shared" si="125"/>
        <v>2.6763697164405371E-4</v>
      </c>
      <c r="CA34" s="1"/>
      <c r="CB34" s="1">
        <v>2.7852300000000001E-3</v>
      </c>
      <c r="CC34" s="1">
        <v>1.5485500000000001E-3</v>
      </c>
      <c r="CD34" s="1">
        <v>1.3018299999999999E-3</v>
      </c>
      <c r="CE34" s="1">
        <v>1.0639899999999999E-3</v>
      </c>
      <c r="CF34" s="1">
        <v>2.0519399999999999E-3</v>
      </c>
      <c r="CG34" s="1">
        <v>1.57427E-3</v>
      </c>
      <c r="CH34" s="1"/>
      <c r="CI34" s="291">
        <f t="shared" si="82"/>
        <v>1.7209683333333336E-3</v>
      </c>
      <c r="CJ34" s="249">
        <f t="shared" si="83"/>
        <v>6.1656161004125672E-4</v>
      </c>
      <c r="CK34" s="1"/>
      <c r="CL34" s="1">
        <v>6.5004899999999998E-4</v>
      </c>
      <c r="CM34" s="1">
        <v>1.0554500000000001E-3</v>
      </c>
      <c r="CN34" s="1"/>
      <c r="CO34" s="291">
        <f t="shared" si="126"/>
        <v>8.5274950000000004E-4</v>
      </c>
      <c r="CP34" s="249">
        <f t="shared" si="127"/>
        <v>2.8666179619980759E-4</v>
      </c>
      <c r="CQ34" s="1"/>
      <c r="CR34" s="1">
        <v>1.96247E-3</v>
      </c>
      <c r="CS34" s="1">
        <v>8.5402199999999996E-4</v>
      </c>
      <c r="CT34" s="1"/>
      <c r="CU34" s="291">
        <f t="shared" si="128"/>
        <v>1.4082459999999999E-3</v>
      </c>
      <c r="CV34" s="249">
        <f t="shared" si="129"/>
        <v>7.8379109739266624E-4</v>
      </c>
      <c r="CW34" s="1"/>
      <c r="CX34" s="4">
        <v>-1.9836100000000001E-5</v>
      </c>
      <c r="CY34" s="1">
        <v>6.1183699999999995E-4</v>
      </c>
      <c r="CZ34" s="1"/>
      <c r="DA34" s="291">
        <f t="shared" si="130"/>
        <v>2.9600044999999998E-4</v>
      </c>
      <c r="DB34" s="249">
        <f t="shared" si="131"/>
        <v>4.4666033250312809E-4</v>
      </c>
      <c r="DC34" s="1"/>
      <c r="DD34" s="1">
        <v>6.19408E-4</v>
      </c>
      <c r="DE34" s="1">
        <v>6.7412199999999998E-4</v>
      </c>
      <c r="DF34" s="1"/>
      <c r="DG34" s="291">
        <f t="shared" si="132"/>
        <v>6.4676499999999999E-4</v>
      </c>
      <c r="DH34" s="249">
        <f t="shared" si="133"/>
        <v>3.8688640425840749E-5</v>
      </c>
      <c r="DI34" s="1"/>
      <c r="DJ34" s="1">
        <v>2.4481500000000001E-3</v>
      </c>
      <c r="DK34" s="1">
        <v>2.1091500000000002E-3</v>
      </c>
      <c r="DL34" s="1"/>
      <c r="DM34" s="291">
        <f t="shared" si="134"/>
        <v>2.2786500000000001E-3</v>
      </c>
      <c r="DN34" s="249">
        <f t="shared" si="135"/>
        <v>2.3970919882223952E-4</v>
      </c>
      <c r="DO34" s="1"/>
      <c r="DP34" s="1">
        <v>1.6705299999999999E-3</v>
      </c>
      <c r="DQ34" s="1">
        <v>9.7237199999999999E-4</v>
      </c>
      <c r="DR34" s="1"/>
      <c r="DS34" s="291">
        <f t="shared" si="136"/>
        <v>1.321451E-3</v>
      </c>
      <c r="DT34" s="249">
        <f t="shared" si="137"/>
        <v>4.9367225613963762E-4</v>
      </c>
      <c r="DU34" s="1"/>
      <c r="DV34" s="1">
        <v>2.7606599999999999E-3</v>
      </c>
      <c r="DW34" s="1">
        <v>5.9403499999999996E-3</v>
      </c>
      <c r="DX34" s="1">
        <v>3.5440300000000001E-3</v>
      </c>
      <c r="DY34" s="1">
        <v>1.8830400000000001E-3</v>
      </c>
      <c r="DZ34" s="1">
        <v>2.1599800000000001E-3</v>
      </c>
      <c r="EA34" s="1">
        <v>1.6523499999999999E-3</v>
      </c>
      <c r="EB34" s="1">
        <v>2.4371499999999999E-3</v>
      </c>
      <c r="EC34" s="1">
        <v>1.5452E-3</v>
      </c>
      <c r="ED34" s="1"/>
      <c r="EE34" s="291">
        <f t="shared" si="94"/>
        <v>2.7403449999999999E-3</v>
      </c>
      <c r="EF34" s="249">
        <f t="shared" si="95"/>
        <v>1.44727238890463E-3</v>
      </c>
      <c r="EG34" s="1"/>
      <c r="EH34" s="1">
        <v>1.1924100000000001E-3</v>
      </c>
      <c r="EI34" s="1">
        <v>6.21343E-4</v>
      </c>
      <c r="EJ34" s="1">
        <v>6.8671699999999999E-4</v>
      </c>
      <c r="EK34" s="1">
        <v>1.436E-3</v>
      </c>
      <c r="EL34" s="1">
        <v>9.1549800000000005E-4</v>
      </c>
      <c r="EM34" s="1">
        <v>7.8501799999999996E-4</v>
      </c>
      <c r="EN34" s="1">
        <v>8.3631500000000002E-4</v>
      </c>
      <c r="EO34" s="1"/>
      <c r="EP34" s="291">
        <f t="shared" si="96"/>
        <v>9.2475728571428568E-4</v>
      </c>
      <c r="EQ34" s="249">
        <f t="shared" si="97"/>
        <v>2.9130892394484722E-4</v>
      </c>
      <c r="ER34" s="1"/>
      <c r="ES34" s="1">
        <v>9.7494900000000002E-4</v>
      </c>
      <c r="ET34" s="4">
        <v>5.0136599999999997E-5</v>
      </c>
      <c r="EU34" s="1">
        <v>2.46667E-4</v>
      </c>
      <c r="EV34" s="1">
        <v>1.7871E-4</v>
      </c>
      <c r="EW34" s="1">
        <v>9.0758899999999999E-4</v>
      </c>
      <c r="EX34" s="1">
        <v>1.0001999999999999E-4</v>
      </c>
      <c r="EY34" s="4">
        <v>2.3255E-5</v>
      </c>
      <c r="EZ34" s="1">
        <v>4.2916500000000002E-4</v>
      </c>
      <c r="FA34" s="1">
        <v>3.6087100000000002E-4</v>
      </c>
      <c r="FB34" s="4">
        <v>3.5092500000000003E-5</v>
      </c>
      <c r="FC34" s="1">
        <v>2.3625E-4</v>
      </c>
      <c r="FD34" s="1">
        <v>2.2464699999999999E-4</v>
      </c>
      <c r="FE34" s="1"/>
      <c r="FF34" s="291">
        <f t="shared" si="98"/>
        <v>3.1394600833333332E-4</v>
      </c>
      <c r="FG34" s="249">
        <f t="shared" si="99"/>
        <v>3.1898430217084197E-4</v>
      </c>
      <c r="FH34" s="249"/>
      <c r="FI34" s="1">
        <v>1.75936E-3</v>
      </c>
      <c r="FJ34" s="1">
        <v>1.3463500000000001E-3</v>
      </c>
      <c r="FK34" s="1"/>
      <c r="FL34" s="291">
        <f t="shared" si="138"/>
        <v>1.5528550000000001E-3</v>
      </c>
      <c r="FM34" s="249">
        <f t="shared" si="139"/>
        <v>2.9204217169785592E-4</v>
      </c>
      <c r="FN34" s="249"/>
      <c r="FO34" s="252">
        <v>4.9772881450699993E-3</v>
      </c>
      <c r="FP34" s="1"/>
      <c r="FQ34" s="1">
        <v>2.98964E-3</v>
      </c>
      <c r="FR34" s="1">
        <v>3.1952299999999999E-3</v>
      </c>
      <c r="FS34" s="1"/>
      <c r="FT34" s="291">
        <f t="shared" si="140"/>
        <v>3.0924350000000001E-3</v>
      </c>
      <c r="FU34" s="249">
        <f t="shared" si="141"/>
        <v>1.4537408314414221E-4</v>
      </c>
      <c r="FV34" s="1"/>
      <c r="FW34" s="1">
        <v>3.8306199999999999E-4</v>
      </c>
      <c r="FX34" s="1">
        <v>1.7851E-4</v>
      </c>
      <c r="FY34" s="1">
        <v>9.3979700000000003E-4</v>
      </c>
      <c r="FZ34" s="1">
        <v>7.9757700000000005E-4</v>
      </c>
      <c r="GA34" s="1"/>
      <c r="GB34" s="291">
        <f t="shared" si="142"/>
        <v>5.7473650000000002E-4</v>
      </c>
      <c r="GC34" s="249">
        <f t="shared" si="143"/>
        <v>3.5433581545994854E-4</v>
      </c>
      <c r="GD34" s="1"/>
      <c r="GE34" s="1">
        <v>5.4381500000000001E-4</v>
      </c>
      <c r="GF34" s="1">
        <v>-3.7550099999999998E-4</v>
      </c>
      <c r="GG34" s="1">
        <v>7.2335599999999998E-4</v>
      </c>
      <c r="GH34" s="1">
        <v>4.7379200000000001E-4</v>
      </c>
      <c r="GI34" s="1">
        <v>1.3278500000000001E-4</v>
      </c>
      <c r="GJ34" s="1">
        <v>4.9645099999999997E-4</v>
      </c>
      <c r="GK34" s="1"/>
      <c r="GL34" s="291">
        <f t="shared" si="106"/>
        <v>3.3244966666666666E-4</v>
      </c>
      <c r="GM34" s="249">
        <f t="shared" si="107"/>
        <v>3.963375540246807E-4</v>
      </c>
      <c r="GN34" s="1"/>
      <c r="GO34" s="1">
        <v>3.3454399999999999E-4</v>
      </c>
      <c r="GP34" s="4">
        <v>8.9420399999999995E-5</v>
      </c>
      <c r="GQ34" s="1">
        <v>3.8033700000000001E-4</v>
      </c>
      <c r="GR34" s="4">
        <v>-2.7058899999999999E-6</v>
      </c>
      <c r="GS34" s="4">
        <v>9.1779600000000005E-5</v>
      </c>
      <c r="GT34" s="4">
        <v>-8.4091000000000005E-6</v>
      </c>
      <c r="GU34" s="1">
        <v>3.5229599999999999E-4</v>
      </c>
      <c r="GW34" s="294">
        <f t="shared" si="108"/>
        <v>1.7675171571428572E-4</v>
      </c>
      <c r="GX34" s="297">
        <f t="shared" si="109"/>
        <v>1.724807949604904E-4</v>
      </c>
    </row>
    <row r="35" spans="1:206" ht="13.5" x14ac:dyDescent="0.25">
      <c r="A35" s="263">
        <v>59.049140999999999</v>
      </c>
      <c r="B35" s="3" t="s">
        <v>351</v>
      </c>
      <c r="C35" s="1">
        <v>2.1405700000000001E-3</v>
      </c>
      <c r="D35" s="1">
        <v>1.8826100000000001E-3</v>
      </c>
      <c r="E35" s="1">
        <v>2.7858700000000002E-3</v>
      </c>
      <c r="F35" s="4">
        <v>7.6499099999999994E-5</v>
      </c>
      <c r="G35" s="1">
        <v>5.9128200000000005E-4</v>
      </c>
      <c r="H35" s="1">
        <v>-9.6718300000000004E-4</v>
      </c>
      <c r="I35" s="1">
        <v>5.6686799999999999E-4</v>
      </c>
      <c r="J35" s="1">
        <v>3.48134E-4</v>
      </c>
      <c r="K35" s="1">
        <v>2.4890300000000003E-4</v>
      </c>
      <c r="L35" s="1">
        <v>7.7317300000000005E-4</v>
      </c>
      <c r="M35" s="1">
        <v>-1.4651200000000001E-3</v>
      </c>
      <c r="N35" s="1">
        <v>1.6365100000000001E-3</v>
      </c>
      <c r="O35" s="1">
        <v>3.2023400000000001E-3</v>
      </c>
      <c r="P35" s="1">
        <v>3.7388999999999999E-3</v>
      </c>
      <c r="Q35" s="1">
        <v>2.1416500000000002E-3</v>
      </c>
      <c r="R35" s="1">
        <v>2.3277100000000002E-3</v>
      </c>
      <c r="S35" s="1">
        <v>-1.7001200000000001E-4</v>
      </c>
      <c r="T35" s="1">
        <v>1.5392800000000001E-3</v>
      </c>
      <c r="U35" s="1"/>
      <c r="V35" s="291">
        <f t="shared" si="110"/>
        <v>1.1887768944444444E-3</v>
      </c>
      <c r="W35" s="249">
        <f t="shared" si="111"/>
        <v>1.4205504324112874E-3</v>
      </c>
      <c r="X35" s="1"/>
      <c r="Y35" s="1">
        <v>5.8283500000000004E-3</v>
      </c>
      <c r="Z35" s="1">
        <v>4.7555200000000001E-3</v>
      </c>
      <c r="AA35" s="1">
        <v>5.0835999999999998E-3</v>
      </c>
      <c r="AB35" s="1"/>
      <c r="AC35" s="291">
        <f t="shared" si="112"/>
        <v>5.2224899999999998E-3</v>
      </c>
      <c r="AD35" s="249">
        <f t="shared" si="113"/>
        <v>5.4973527838406025E-4</v>
      </c>
      <c r="AE35" s="1"/>
      <c r="AF35" s="1">
        <v>2.88076E-3</v>
      </c>
      <c r="AG35" s="1">
        <v>2.6291999999999999E-2</v>
      </c>
      <c r="AH35" s="1">
        <v>4.4031000000000001E-3</v>
      </c>
      <c r="AI35" s="1">
        <v>2.02725E-3</v>
      </c>
      <c r="AJ35" s="1"/>
      <c r="AK35" s="291">
        <f t="shared" si="114"/>
        <v>8.9007775000000001E-3</v>
      </c>
      <c r="AL35" s="249">
        <f t="shared" si="115"/>
        <v>1.1635716765374832E-2</v>
      </c>
      <c r="AM35" s="1"/>
      <c r="AN35" s="1">
        <v>2.3291399999999999E-3</v>
      </c>
      <c r="AO35" s="1">
        <v>1.4846E-3</v>
      </c>
      <c r="AP35" s="1"/>
      <c r="AQ35" s="1"/>
      <c r="AR35" s="1">
        <v>7.3654999999999999E-4</v>
      </c>
      <c r="AS35" s="1">
        <v>2.3880400000000001E-3</v>
      </c>
      <c r="AT35" s="1"/>
      <c r="AU35" s="291">
        <f t="shared" si="70"/>
        <v>1.7345825000000001E-3</v>
      </c>
      <c r="AV35" s="249">
        <f t="shared" si="71"/>
        <v>7.8295709683970979E-4</v>
      </c>
      <c r="AW35" s="1"/>
      <c r="AX35" s="1">
        <v>5.65567E-4</v>
      </c>
      <c r="AY35" s="1">
        <v>1.28663E-4</v>
      </c>
      <c r="AZ35" s="1">
        <v>-1.3500599999999999E-3</v>
      </c>
      <c r="BA35" s="1">
        <v>1.1130999999999999E-3</v>
      </c>
      <c r="BB35" s="1">
        <v>1.48087E-3</v>
      </c>
      <c r="BC35" s="1">
        <v>3.2734999999999999E-3</v>
      </c>
      <c r="BD35" s="1">
        <v>-5.8193400000000001E-3</v>
      </c>
      <c r="BE35" s="1">
        <v>3.6603800000000001E-4</v>
      </c>
      <c r="BF35" s="1">
        <v>-1.9395800000000001E-2</v>
      </c>
      <c r="BG35" s="1">
        <v>-2.3707799999999998E-3</v>
      </c>
      <c r="BH35" s="1">
        <v>2.9398100000000002E-3</v>
      </c>
      <c r="BI35" s="1"/>
      <c r="BJ35" s="291">
        <f t="shared" si="116"/>
        <v>-2.9721400000000002E-4</v>
      </c>
      <c r="BK35" s="249">
        <f t="shared" si="117"/>
        <v>1.8341980196336491E-3</v>
      </c>
      <c r="BL35" s="291">
        <f t="shared" si="118"/>
        <v>3.1066549999999998E-3</v>
      </c>
      <c r="BM35" s="249">
        <f t="shared" si="119"/>
        <v>2.3595446181413888E-4</v>
      </c>
      <c r="BN35" s="291">
        <f t="shared" si="120"/>
        <v>-8.8550666666666663E-3</v>
      </c>
      <c r="BO35" s="249">
        <f t="shared" si="121"/>
        <v>9.3980801408018073E-3</v>
      </c>
      <c r="BP35" s="291">
        <f t="shared" si="122"/>
        <v>3.47115E-4</v>
      </c>
      <c r="BQ35" s="249">
        <f t="shared" si="123"/>
        <v>3.0893778112752737E-4</v>
      </c>
      <c r="BR35" s="1"/>
      <c r="BS35" s="1">
        <v>2.1663199999999998E-3</v>
      </c>
      <c r="BT35" s="1">
        <v>4.8157199999999999E-3</v>
      </c>
      <c r="BU35" s="1">
        <v>1.86235E-3</v>
      </c>
      <c r="BV35" s="1">
        <v>8.8463599999999995E-4</v>
      </c>
      <c r="BW35" s="1">
        <v>1.06858E-3</v>
      </c>
      <c r="BX35" s="1"/>
      <c r="BY35" s="291">
        <f t="shared" si="124"/>
        <v>2.1595211999999998E-3</v>
      </c>
      <c r="BZ35" s="249">
        <f t="shared" si="125"/>
        <v>1.5779127024291302E-3</v>
      </c>
      <c r="CA35" s="1"/>
      <c r="CB35" s="1"/>
      <c r="CC35" s="1"/>
      <c r="CD35" s="1">
        <v>3.3805699999999998E-3</v>
      </c>
      <c r="CE35" s="1">
        <v>3.6104499999999999E-3</v>
      </c>
      <c r="CF35" s="1">
        <v>1.07729E-2</v>
      </c>
      <c r="CG35" s="1">
        <v>6.4094599999999996E-3</v>
      </c>
      <c r="CH35" s="1"/>
      <c r="CI35" s="291">
        <f t="shared" si="82"/>
        <v>6.0433449999999994E-3</v>
      </c>
      <c r="CJ35" s="249">
        <f t="shared" si="83"/>
        <v>3.4405464426890105E-3</v>
      </c>
      <c r="CK35" s="1"/>
      <c r="CL35" s="1">
        <v>7.7820099999999996E-4</v>
      </c>
      <c r="CM35" s="1">
        <v>2.4885200000000001E-3</v>
      </c>
      <c r="CN35" s="1"/>
      <c r="CO35" s="291">
        <f t="shared" si="126"/>
        <v>1.6333605000000001E-3</v>
      </c>
      <c r="CP35" s="249">
        <f t="shared" si="127"/>
        <v>1.2093781628921948E-3</v>
      </c>
      <c r="CQ35" s="1"/>
      <c r="CR35" s="1">
        <v>1.72068E-3</v>
      </c>
      <c r="CS35" s="1">
        <v>2.1684400000000002E-3</v>
      </c>
      <c r="CT35" s="1"/>
      <c r="CU35" s="291">
        <f t="shared" si="128"/>
        <v>1.9445600000000001E-3</v>
      </c>
      <c r="CV35" s="249">
        <f t="shared" si="129"/>
        <v>3.1661413234408865E-4</v>
      </c>
      <c r="CW35" s="1"/>
      <c r="CX35" s="1">
        <v>7.4102200000000003E-4</v>
      </c>
      <c r="CY35" s="1">
        <v>1.82092E-3</v>
      </c>
      <c r="CZ35" s="1"/>
      <c r="DA35" s="291">
        <f t="shared" si="130"/>
        <v>1.2809710000000001E-3</v>
      </c>
      <c r="DB35" s="249">
        <f t="shared" si="131"/>
        <v>7.6360319878979025E-4</v>
      </c>
      <c r="DC35" s="1"/>
      <c r="DD35" s="1">
        <v>1.402E-3</v>
      </c>
      <c r="DE35" s="1">
        <v>1.9545600000000002E-3</v>
      </c>
      <c r="DF35" s="1"/>
      <c r="DG35" s="291">
        <f t="shared" si="132"/>
        <v>1.6782800000000001E-3</v>
      </c>
      <c r="DH35" s="249">
        <f t="shared" si="133"/>
        <v>3.9071892301243875E-4</v>
      </c>
      <c r="DI35" s="1"/>
      <c r="DJ35" s="1">
        <v>2.2651699999999999E-3</v>
      </c>
      <c r="DK35" s="1">
        <v>4.2689199999999998E-3</v>
      </c>
      <c r="DL35" s="1"/>
      <c r="DM35" s="291">
        <f t="shared" si="134"/>
        <v>3.2670449999999997E-3</v>
      </c>
      <c r="DN35" s="249">
        <f t="shared" si="135"/>
        <v>1.4168652128025445E-3</v>
      </c>
      <c r="DO35" s="1"/>
      <c r="DP35" s="1">
        <v>2.6922399999999998E-3</v>
      </c>
      <c r="DQ35" s="1">
        <v>9.0874499999999997E-4</v>
      </c>
      <c r="DR35" s="1"/>
      <c r="DS35" s="291">
        <f t="shared" si="136"/>
        <v>1.8004924999999998E-3</v>
      </c>
      <c r="DT35" s="249">
        <f t="shared" si="137"/>
        <v>1.2611214087123014E-3</v>
      </c>
      <c r="DU35" s="1"/>
      <c r="DV35" s="1">
        <v>4.3705799999999998E-3</v>
      </c>
      <c r="DW35" s="1">
        <v>3.06544E-3</v>
      </c>
      <c r="DX35" s="1"/>
      <c r="DY35" s="1">
        <v>4.3881099999999998E-3</v>
      </c>
      <c r="DZ35" s="1">
        <v>5.9219099999999998E-3</v>
      </c>
      <c r="EA35" s="1">
        <v>2.8014799999999999E-3</v>
      </c>
      <c r="EB35" s="1">
        <v>3.79606E-3</v>
      </c>
      <c r="EC35" s="1">
        <v>3.2861700000000001E-3</v>
      </c>
      <c r="ED35" s="1"/>
      <c r="EE35" s="291">
        <f t="shared" si="94"/>
        <v>3.9471071428571428E-3</v>
      </c>
      <c r="EF35" s="249">
        <f t="shared" si="95"/>
        <v>1.0663888247056711E-3</v>
      </c>
      <c r="EG35" s="1"/>
      <c r="EH35" s="1">
        <v>8.1823099999999999E-3</v>
      </c>
      <c r="EI35" s="1">
        <v>3.7974200000000001E-3</v>
      </c>
      <c r="EJ35" s="1"/>
      <c r="EK35" s="1"/>
      <c r="EL35" s="1">
        <v>3.09837E-3</v>
      </c>
      <c r="EM35" s="1">
        <v>4.0830199999999997E-3</v>
      </c>
      <c r="EN35" s="1">
        <v>4.6164999999999999E-3</v>
      </c>
      <c r="EO35" s="1"/>
      <c r="EP35" s="291">
        <f t="shared" si="96"/>
        <v>4.7555239999999997E-3</v>
      </c>
      <c r="EQ35" s="249">
        <f t="shared" si="97"/>
        <v>1.9923964368895064E-3</v>
      </c>
      <c r="ER35" s="1"/>
      <c r="ES35" s="1">
        <v>2.3521900000000001E-3</v>
      </c>
      <c r="ET35" s="1">
        <v>5.7116299999999997E-4</v>
      </c>
      <c r="EU35" s="1">
        <v>1.4096099999999999E-3</v>
      </c>
      <c r="EV35" s="1">
        <v>5.15245E-4</v>
      </c>
      <c r="EW35" s="1">
        <v>1.9493900000000001E-3</v>
      </c>
      <c r="EX35" s="1">
        <v>4.1287499999999999E-4</v>
      </c>
      <c r="EY35" s="1">
        <v>3.1368699999999999E-4</v>
      </c>
      <c r="EZ35" s="1">
        <v>8.1734199999999998E-4</v>
      </c>
      <c r="FA35" s="1">
        <v>1.2449200000000001E-3</v>
      </c>
      <c r="FB35" s="1">
        <v>4.9961299999999999E-4</v>
      </c>
      <c r="FC35" s="1">
        <v>1.09015E-3</v>
      </c>
      <c r="FD35" s="1">
        <v>8.7447200000000005E-4</v>
      </c>
      <c r="FE35" s="1"/>
      <c r="FF35" s="291">
        <f t="shared" si="98"/>
        <v>1.0042214166666667E-3</v>
      </c>
      <c r="FG35" s="249">
        <f t="shared" si="99"/>
        <v>6.3957207004519949E-4</v>
      </c>
      <c r="FH35" s="249"/>
      <c r="FI35" s="1">
        <v>7.6665300000000004E-3</v>
      </c>
      <c r="FJ35" s="1">
        <v>5.7026300000000002E-3</v>
      </c>
      <c r="FK35" s="1"/>
      <c r="FL35" s="291">
        <f t="shared" si="138"/>
        <v>6.6845800000000007E-3</v>
      </c>
      <c r="FM35" s="249">
        <f t="shared" si="139"/>
        <v>1.3886870075722607E-3</v>
      </c>
      <c r="FN35" s="249"/>
      <c r="FO35" s="252"/>
      <c r="FP35" s="1"/>
      <c r="FQ35" s="1">
        <v>-1.9072399999999999E-3</v>
      </c>
      <c r="FR35" s="1">
        <v>2.0406199999999999E-3</v>
      </c>
      <c r="FS35" s="1"/>
      <c r="FT35" s="291">
        <f t="shared" si="140"/>
        <v>6.669E-5</v>
      </c>
      <c r="FU35" s="249">
        <f t="shared" si="141"/>
        <v>2.7915585771751232E-3</v>
      </c>
      <c r="FV35" s="1"/>
      <c r="FW35" s="1">
        <v>2.4419400000000001E-3</v>
      </c>
      <c r="FX35" s="1">
        <v>1.11174E-3</v>
      </c>
      <c r="FY35" s="1">
        <v>3.8523199999999998E-3</v>
      </c>
      <c r="FZ35" s="1">
        <v>3.06902E-3</v>
      </c>
      <c r="GA35" s="1"/>
      <c r="GB35" s="291">
        <f t="shared" si="142"/>
        <v>2.618755E-3</v>
      </c>
      <c r="GC35" s="249">
        <f t="shared" si="143"/>
        <v>1.1585592969862756E-3</v>
      </c>
      <c r="GD35" s="1"/>
      <c r="GE35" s="1">
        <v>3.3841800000000001E-3</v>
      </c>
      <c r="GF35" s="1">
        <v>4.3095800000000004E-3</v>
      </c>
      <c r="GG35" s="1">
        <v>4.89559E-3</v>
      </c>
      <c r="GH35" s="1">
        <v>3.1492199999999999E-3</v>
      </c>
      <c r="GI35" s="1">
        <v>1.59479E-3</v>
      </c>
      <c r="GJ35" s="1">
        <v>3.5757599999999999E-3</v>
      </c>
      <c r="GK35" s="1"/>
      <c r="GL35" s="291">
        <f t="shared" si="106"/>
        <v>3.4848533333333332E-3</v>
      </c>
      <c r="GM35" s="249">
        <f t="shared" si="107"/>
        <v>1.1290474124617915E-3</v>
      </c>
      <c r="GN35" s="1"/>
      <c r="GO35" s="1">
        <v>8.9574999999999995E-4</v>
      </c>
      <c r="GP35" s="1"/>
      <c r="GQ35" s="1"/>
      <c r="GR35" s="1"/>
      <c r="GS35" s="1">
        <v>7.1539300000000004E-4</v>
      </c>
      <c r="GT35" s="1">
        <v>8.4797599999999996E-4</v>
      </c>
      <c r="GU35" s="1">
        <v>9.8258999999999998E-4</v>
      </c>
      <c r="GW35" s="294">
        <f t="shared" si="108"/>
        <v>8.6042725000000007E-4</v>
      </c>
      <c r="GX35" s="297">
        <f t="shared" si="109"/>
        <v>1.115965971027641E-4</v>
      </c>
    </row>
    <row r="36" spans="1:206" ht="13.5" x14ac:dyDescent="0.25">
      <c r="A36" s="263">
        <v>63.026299999999999</v>
      </c>
      <c r="B36" s="3" t="s">
        <v>352</v>
      </c>
      <c r="C36" s="4">
        <v>8.5901299999999997E-5</v>
      </c>
      <c r="D36" s="4">
        <v>7.3573100000000002E-5</v>
      </c>
      <c r="E36" s="4">
        <v>8.3062500000000006E-5</v>
      </c>
      <c r="F36" s="4">
        <v>6.6118699999999998E-6</v>
      </c>
      <c r="G36" s="4">
        <v>2.7473800000000001E-5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291">
        <f t="shared" si="110"/>
        <v>5.5324514000000007E-5</v>
      </c>
      <c r="W36" s="249">
        <f t="shared" si="111"/>
        <v>3.6006702696185332E-5</v>
      </c>
      <c r="X36" s="1"/>
      <c r="Y36" s="1"/>
      <c r="Z36" s="1"/>
      <c r="AA36" s="1"/>
      <c r="AB36" s="1"/>
      <c r="AC36" s="291"/>
      <c r="AD36" s="249"/>
      <c r="AE36" s="1"/>
      <c r="AF36" s="1"/>
      <c r="AG36" s="1"/>
      <c r="AH36" s="1"/>
      <c r="AI36" s="1"/>
      <c r="AJ36" s="1"/>
      <c r="AK36" s="291"/>
      <c r="AL36" s="249"/>
      <c r="AM36" s="1"/>
      <c r="AN36" s="4">
        <v>9.3508699999999995E-5</v>
      </c>
      <c r="AO36" s="4">
        <v>5.61115E-5</v>
      </c>
      <c r="AP36" s="1"/>
      <c r="AQ36" s="1"/>
      <c r="AR36" s="4">
        <v>3.9360699999999997E-5</v>
      </c>
      <c r="AS36" s="1"/>
      <c r="AT36" s="1"/>
      <c r="AU36" s="291">
        <f t="shared" si="70"/>
        <v>6.299363333333334E-5</v>
      </c>
      <c r="AV36" s="249">
        <f t="shared" si="71"/>
        <v>2.7722270747782067E-5</v>
      </c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291"/>
      <c r="BK36" s="249"/>
      <c r="BL36" s="291"/>
      <c r="BM36" s="249"/>
      <c r="BN36" s="291"/>
      <c r="BO36" s="249"/>
      <c r="BP36" s="291"/>
      <c r="BQ36" s="249"/>
      <c r="BR36" s="1"/>
      <c r="BS36" s="1"/>
      <c r="BT36" s="1"/>
      <c r="BU36" s="1"/>
      <c r="BV36" s="1"/>
      <c r="BW36" s="1"/>
      <c r="BX36" s="1"/>
      <c r="BY36" s="291"/>
      <c r="BZ36" s="249"/>
      <c r="CA36" s="1"/>
      <c r="CB36" s="1"/>
      <c r="CC36" s="1"/>
      <c r="CD36" s="1"/>
      <c r="CE36" s="1"/>
      <c r="CF36" s="1"/>
      <c r="CG36" s="1"/>
      <c r="CH36" s="1"/>
      <c r="CI36" s="291"/>
      <c r="CJ36" s="249"/>
      <c r="CK36" s="1"/>
      <c r="CL36" s="1"/>
      <c r="CM36" s="1"/>
      <c r="CN36" s="1"/>
      <c r="CO36" s="291"/>
      <c r="CP36" s="249"/>
      <c r="CQ36" s="1"/>
      <c r="CR36" s="4">
        <v>9.8981000000000007E-5</v>
      </c>
      <c r="CS36" s="4">
        <v>9.4281299999999995E-5</v>
      </c>
      <c r="CT36" s="4"/>
      <c r="CU36" s="291">
        <f t="shared" si="128"/>
        <v>9.6631150000000001E-5</v>
      </c>
      <c r="CV36" s="249">
        <f t="shared" si="129"/>
        <v>3.3231897395424259E-6</v>
      </c>
      <c r="CW36" s="4"/>
      <c r="CX36" s="1"/>
      <c r="CY36" s="1"/>
      <c r="CZ36" s="1"/>
      <c r="DA36" s="291"/>
      <c r="DB36" s="249"/>
      <c r="DC36" s="1"/>
      <c r="DD36" s="1"/>
      <c r="DE36" s="1"/>
      <c r="DF36" s="1"/>
      <c r="DG36" s="291"/>
      <c r="DH36" s="249"/>
      <c r="DI36" s="1"/>
      <c r="DJ36" s="1"/>
      <c r="DK36" s="1"/>
      <c r="DL36" s="1"/>
      <c r="DM36" s="291"/>
      <c r="DN36" s="249"/>
      <c r="DO36" s="1"/>
      <c r="DP36" s="1">
        <v>1.15111E-4</v>
      </c>
      <c r="DQ36" s="1"/>
      <c r="DR36" s="1"/>
      <c r="DS36" s="291">
        <f t="shared" si="136"/>
        <v>1.15111E-4</v>
      </c>
      <c r="DT36" s="249"/>
      <c r="DU36" s="1"/>
      <c r="DV36" s="1">
        <v>1.62301E-4</v>
      </c>
      <c r="DW36" s="4">
        <v>9.7153500000000004E-5</v>
      </c>
      <c r="DX36" s="1"/>
      <c r="DY36" s="1">
        <v>1.6087400000000001E-4</v>
      </c>
      <c r="DZ36" s="1"/>
      <c r="EA36" s="1"/>
      <c r="EB36" s="1"/>
      <c r="EC36" s="1"/>
      <c r="ED36" s="1"/>
      <c r="EE36" s="291">
        <f t="shared" si="94"/>
        <v>1.401095E-4</v>
      </c>
      <c r="EF36" s="249">
        <f t="shared" si="95"/>
        <v>3.7207828937603981E-5</v>
      </c>
      <c r="EG36" s="1"/>
      <c r="EH36" s="1"/>
      <c r="EI36" s="1"/>
      <c r="EJ36" s="1"/>
      <c r="EK36" s="1"/>
      <c r="EL36" s="1"/>
      <c r="EM36" s="1"/>
      <c r="EN36" s="1"/>
      <c r="EO36" s="1"/>
      <c r="EP36" s="291"/>
      <c r="EQ36" s="249"/>
      <c r="ER36" s="1"/>
      <c r="ES36" s="4">
        <v>6.3424100000000001E-5</v>
      </c>
      <c r="ET36" s="4">
        <v>2.04689E-5</v>
      </c>
      <c r="EU36" s="4">
        <v>6.5747999999999995E-5</v>
      </c>
      <c r="EV36" s="4">
        <v>1.9525300000000001E-5</v>
      </c>
      <c r="EW36" s="4">
        <v>4.5407400000000002E-5</v>
      </c>
      <c r="EX36" s="1"/>
      <c r="EY36" s="1"/>
      <c r="EZ36" s="1"/>
      <c r="FA36" s="1"/>
      <c r="FB36" s="1"/>
      <c r="FC36" s="1"/>
      <c r="FD36" s="1"/>
      <c r="FE36" s="1"/>
      <c r="FF36" s="291">
        <f t="shared" si="98"/>
        <v>4.291474E-5</v>
      </c>
      <c r="FG36" s="249">
        <f t="shared" si="99"/>
        <v>2.2355573133628222E-5</v>
      </c>
      <c r="FH36" s="249"/>
      <c r="FI36" s="1"/>
      <c r="FJ36" s="1"/>
      <c r="FK36" s="1"/>
      <c r="FL36" s="291"/>
      <c r="FM36" s="249"/>
      <c r="FN36" s="249"/>
      <c r="FO36" s="252"/>
      <c r="FP36" s="1"/>
      <c r="FQ36" s="1"/>
      <c r="FR36" s="1"/>
      <c r="FS36" s="1"/>
      <c r="FT36" s="291"/>
      <c r="FU36" s="249"/>
      <c r="FV36" s="1"/>
      <c r="FW36" s="1"/>
      <c r="FX36" s="1"/>
      <c r="FY36" s="1"/>
      <c r="FZ36" s="1"/>
      <c r="GA36" s="1"/>
      <c r="GB36" s="291"/>
      <c r="GC36" s="249"/>
      <c r="GD36" s="1"/>
      <c r="GE36" s="1">
        <v>1.45888E-4</v>
      </c>
      <c r="GF36" s="1">
        <v>2.4065999999999999E-4</v>
      </c>
      <c r="GG36" s="1"/>
      <c r="GH36" s="1"/>
      <c r="GI36" s="1"/>
      <c r="GJ36" s="1"/>
      <c r="GK36" s="1"/>
      <c r="GL36" s="291">
        <f t="shared" si="106"/>
        <v>1.9327400000000001E-4</v>
      </c>
      <c r="GM36" s="249">
        <f t="shared" si="107"/>
        <v>6.7013923866611472E-5</v>
      </c>
      <c r="GN36" s="1"/>
      <c r="GO36" s="4">
        <v>3.4779E-5</v>
      </c>
      <c r="GP36" s="1"/>
      <c r="GQ36" s="1"/>
      <c r="GR36" s="1"/>
      <c r="GS36" s="1"/>
      <c r="GT36" s="1"/>
      <c r="GU36" s="1"/>
      <c r="GW36" s="294">
        <f t="shared" si="108"/>
        <v>3.4779E-5</v>
      </c>
    </row>
    <row r="37" spans="1:206" ht="13.5" x14ac:dyDescent="0.25">
      <c r="A37" s="263">
        <v>67.054226999999997</v>
      </c>
      <c r="B37" s="3" t="s">
        <v>353</v>
      </c>
      <c r="C37" s="1">
        <v>1.51304E-4</v>
      </c>
      <c r="D37" s="1">
        <v>1.3018900000000001E-4</v>
      </c>
      <c r="E37" s="1">
        <v>2.0749900000000001E-4</v>
      </c>
      <c r="F37" s="4">
        <v>9.2726500000000001E-6</v>
      </c>
      <c r="G37" s="4">
        <v>5.5303999999999998E-5</v>
      </c>
      <c r="H37" s="4">
        <v>3.7886299999999997E-5</v>
      </c>
      <c r="I37" s="4">
        <v>6.72708E-5</v>
      </c>
      <c r="J37" s="4">
        <v>3.42197E-5</v>
      </c>
      <c r="K37" s="4">
        <v>1.83971E-5</v>
      </c>
      <c r="L37" s="4">
        <v>2.7938900000000001E-5</v>
      </c>
      <c r="M37" s="4">
        <v>4.7074999999999999E-5</v>
      </c>
      <c r="N37" s="1">
        <v>1.45489E-4</v>
      </c>
      <c r="O37" s="1">
        <v>2.7466600000000002E-4</v>
      </c>
      <c r="P37" s="1">
        <v>2.9340600000000002E-4</v>
      </c>
      <c r="Q37" s="1">
        <v>1.6601300000000001E-4</v>
      </c>
      <c r="R37" s="1">
        <v>1.9763800000000001E-4</v>
      </c>
      <c r="S37" s="1">
        <v>1.23831E-4</v>
      </c>
      <c r="T37" s="1">
        <v>1.7483E-4</v>
      </c>
      <c r="U37" s="1"/>
      <c r="V37" s="291">
        <f t="shared" si="110"/>
        <v>1.2012385833333333E-4</v>
      </c>
      <c r="W37" s="249">
        <f t="shared" si="111"/>
        <v>8.8114289025540836E-5</v>
      </c>
      <c r="X37" s="1"/>
      <c r="Y37" s="1">
        <v>4.3232500000000001E-4</v>
      </c>
      <c r="Z37" s="1">
        <v>5.0078299999999998E-4</v>
      </c>
      <c r="AA37" s="1">
        <v>5.2868900000000005E-4</v>
      </c>
      <c r="AB37" s="1"/>
      <c r="AC37" s="291">
        <f t="shared" si="112"/>
        <v>4.8726566666666666E-4</v>
      </c>
      <c r="AD37" s="249">
        <f t="shared" si="113"/>
        <v>4.9583705482076819E-5</v>
      </c>
      <c r="AE37" s="1"/>
      <c r="AF37" s="1">
        <v>9.9728699999999991E-4</v>
      </c>
      <c r="AG37" s="1">
        <v>5.6782999999999996E-4</v>
      </c>
      <c r="AH37" s="1">
        <v>1.43234E-3</v>
      </c>
      <c r="AI37" s="1">
        <v>7.81385E-4</v>
      </c>
      <c r="AJ37" s="1"/>
      <c r="AK37" s="291">
        <f t="shared" si="114"/>
        <v>9.4471050000000003E-4</v>
      </c>
      <c r="AL37" s="249">
        <f t="shared" si="115"/>
        <v>3.6935120948901736E-4</v>
      </c>
      <c r="AM37" s="1"/>
      <c r="AN37" s="1">
        <v>6.1342199999999997E-4</v>
      </c>
      <c r="AO37" s="1">
        <v>4.1577500000000001E-4</v>
      </c>
      <c r="AP37" s="1">
        <v>4.6537500000000002E-4</v>
      </c>
      <c r="AQ37" s="1">
        <v>3.6141E-4</v>
      </c>
      <c r="AR37" s="1"/>
      <c r="AS37" s="1">
        <v>3.7333899999999998E-4</v>
      </c>
      <c r="AT37" s="1"/>
      <c r="AU37" s="291">
        <f t="shared" si="70"/>
        <v>4.4586419999999999E-4</v>
      </c>
      <c r="AV37" s="249">
        <f t="shared" si="71"/>
        <v>1.0216905616036589E-4</v>
      </c>
      <c r="AW37" s="1"/>
      <c r="AX37" s="1">
        <v>1.0789999999999999E-4</v>
      </c>
      <c r="AY37" s="4">
        <v>2.7052000000000001E-5</v>
      </c>
      <c r="AZ37" s="1">
        <v>2.1379099999999999E-4</v>
      </c>
      <c r="BA37" s="1">
        <v>1.06962E-4</v>
      </c>
      <c r="BB37" s="1">
        <v>1.3900199999999999E-4</v>
      </c>
      <c r="BC37" s="1">
        <v>3.2378499999999999E-4</v>
      </c>
      <c r="BD37" s="1">
        <v>8.1014599999999998E-4</v>
      </c>
      <c r="BE37" s="4">
        <v>5.9061399999999997E-5</v>
      </c>
      <c r="BF37" s="1">
        <v>2.49676E-4</v>
      </c>
      <c r="BG37" s="4">
        <v>4.9635600000000003E-5</v>
      </c>
      <c r="BH37" s="1">
        <v>3.0955300000000001E-4</v>
      </c>
      <c r="BI37" s="1"/>
      <c r="BJ37" s="291">
        <f t="shared" si="116"/>
        <v>7.188633333333333E-5</v>
      </c>
      <c r="BK37" s="249">
        <f t="shared" si="117"/>
        <v>3.0739847437704257E-5</v>
      </c>
      <c r="BL37" s="291">
        <f t="shared" si="118"/>
        <v>3.16669E-4</v>
      </c>
      <c r="BM37" s="249">
        <f t="shared" si="119"/>
        <v>1.0063543709846931E-5</v>
      </c>
      <c r="BN37" s="291">
        <f t="shared" si="120"/>
        <v>4.2453766666666659E-4</v>
      </c>
      <c r="BO37" s="249">
        <f t="shared" si="121"/>
        <v>3.3442827834729129E-4</v>
      </c>
      <c r="BP37" s="291">
        <f t="shared" si="122"/>
        <v>6.7476000000000002E-5</v>
      </c>
      <c r="BQ37" s="249">
        <f t="shared" si="123"/>
        <v>5.7168169045369993E-5</v>
      </c>
      <c r="BR37" s="1"/>
      <c r="BS37" s="1">
        <v>4.5874199999999999E-4</v>
      </c>
      <c r="BT37" s="1">
        <v>3.9916300000000001E-4</v>
      </c>
      <c r="BU37" s="1">
        <v>1.8771799999999999E-4</v>
      </c>
      <c r="BV37" s="1">
        <v>1.7201299999999999E-4</v>
      </c>
      <c r="BW37" s="1">
        <v>2.0284400000000001E-4</v>
      </c>
      <c r="BX37" s="1"/>
      <c r="BY37" s="291">
        <f t="shared" si="124"/>
        <v>2.8409599999999996E-4</v>
      </c>
      <c r="BZ37" s="249">
        <f t="shared" si="125"/>
        <v>1.3434549218526091E-4</v>
      </c>
      <c r="CA37" s="1"/>
      <c r="CB37" s="1">
        <v>5.0664099999999995E-4</v>
      </c>
      <c r="CC37" s="1">
        <v>6.8472300000000004E-4</v>
      </c>
      <c r="CD37" s="1">
        <v>5.5400700000000002E-4</v>
      </c>
      <c r="CE37" s="1">
        <v>2.5042800000000002E-4</v>
      </c>
      <c r="CF37" s="1">
        <v>1.1552299999999999E-3</v>
      </c>
      <c r="CG37" s="1">
        <v>6.8869700000000005E-4</v>
      </c>
      <c r="CH37" s="1"/>
      <c r="CI37" s="291">
        <f t="shared" si="82"/>
        <v>6.3995433333333335E-4</v>
      </c>
      <c r="CJ37" s="249">
        <f t="shared" si="83"/>
        <v>2.9892448780229872E-4</v>
      </c>
      <c r="CK37" s="1"/>
      <c r="CL37" s="1">
        <v>2.3139100000000001E-4</v>
      </c>
      <c r="CM37" s="1">
        <v>3.8008200000000001E-4</v>
      </c>
      <c r="CN37" s="1"/>
      <c r="CO37" s="291">
        <f t="shared" si="126"/>
        <v>3.0573649999999998E-4</v>
      </c>
      <c r="CP37" s="249">
        <f t="shared" si="127"/>
        <v>1.0514041440140894E-4</v>
      </c>
      <c r="CQ37" s="1"/>
      <c r="CR37" s="1">
        <v>6.4750300000000001E-4</v>
      </c>
      <c r="CS37" s="1">
        <v>6.4962099999999997E-4</v>
      </c>
      <c r="CT37" s="1"/>
      <c r="CU37" s="291">
        <f t="shared" si="128"/>
        <v>6.4856199999999999E-4</v>
      </c>
      <c r="CV37" s="249">
        <f t="shared" si="129"/>
        <v>1.4976521625530759E-6</v>
      </c>
      <c r="CW37" s="1"/>
      <c r="CX37" s="1">
        <v>1.0089099999999999E-4</v>
      </c>
      <c r="CY37" s="1">
        <v>1.80459E-4</v>
      </c>
      <c r="CZ37" s="1"/>
      <c r="DA37" s="291">
        <f t="shared" si="130"/>
        <v>1.4067499999999999E-4</v>
      </c>
      <c r="DB37" s="249">
        <f t="shared" si="131"/>
        <v>5.6263072365451217E-5</v>
      </c>
      <c r="DC37" s="1"/>
      <c r="DD37" s="4">
        <v>5.4315399999999998E-5</v>
      </c>
      <c r="DE37" s="1">
        <v>1.08187E-4</v>
      </c>
      <c r="DF37" s="1"/>
      <c r="DG37" s="291">
        <f t="shared" si="132"/>
        <v>8.1251199999999999E-5</v>
      </c>
      <c r="DH37" s="249">
        <f t="shared" si="133"/>
        <v>3.8092973673369213E-5</v>
      </c>
      <c r="DI37" s="1"/>
      <c r="DJ37" s="1">
        <v>1.2222900000000001E-4</v>
      </c>
      <c r="DK37" s="1">
        <v>1.2801499999999999E-4</v>
      </c>
      <c r="DL37" s="1"/>
      <c r="DM37" s="291">
        <f t="shared" si="134"/>
        <v>1.25122E-4</v>
      </c>
      <c r="DN37" s="249">
        <f t="shared" si="135"/>
        <v>4.0913198359453457E-6</v>
      </c>
      <c r="DO37" s="1"/>
      <c r="DP37" s="1"/>
      <c r="DQ37" s="4">
        <v>9.5414400000000006E-5</v>
      </c>
      <c r="DR37" s="4"/>
      <c r="DS37" s="291">
        <f t="shared" si="136"/>
        <v>9.5414400000000006E-5</v>
      </c>
      <c r="DT37" s="249"/>
      <c r="DU37" s="4"/>
      <c r="DV37" s="1">
        <v>1.3426899999999999E-3</v>
      </c>
      <c r="DW37" s="1">
        <v>6.0398400000000001E-4</v>
      </c>
      <c r="DX37" s="1">
        <v>1.64237E-3</v>
      </c>
      <c r="DY37" s="1"/>
      <c r="DZ37" s="1">
        <v>1.7103800000000001E-3</v>
      </c>
      <c r="EA37" s="1">
        <v>6.5625000000000004E-4</v>
      </c>
      <c r="EB37" s="1">
        <v>1.2518E-3</v>
      </c>
      <c r="EC37" s="1">
        <v>8.0314899999999996E-4</v>
      </c>
      <c r="ED37" s="1"/>
      <c r="EE37" s="291">
        <f t="shared" si="94"/>
        <v>1.1443747142857142E-3</v>
      </c>
      <c r="EF37" s="249">
        <f t="shared" si="95"/>
        <v>4.5933888751142991E-4</v>
      </c>
      <c r="EG37" s="1"/>
      <c r="EH37" s="1">
        <v>6.1388100000000004E-4</v>
      </c>
      <c r="EI37" s="1">
        <v>4.1314500000000002E-4</v>
      </c>
      <c r="EJ37" s="1">
        <v>5.2493199999999998E-4</v>
      </c>
      <c r="EK37" s="1">
        <v>3.5290099999999997E-4</v>
      </c>
      <c r="EL37" s="1">
        <v>1.84823E-4</v>
      </c>
      <c r="EM37" s="1">
        <v>3.3842300000000002E-4</v>
      </c>
      <c r="EN37" s="1">
        <v>4.347E-4</v>
      </c>
      <c r="EO37" s="1"/>
      <c r="EP37" s="291">
        <f t="shared" si="96"/>
        <v>4.089721428571429E-4</v>
      </c>
      <c r="EQ37" s="249">
        <f t="shared" si="97"/>
        <v>1.381289593320056E-4</v>
      </c>
      <c r="ER37" s="1"/>
      <c r="ES37" s="1">
        <v>2.2356500000000001E-4</v>
      </c>
      <c r="ET37" s="1">
        <v>1.17421E-4</v>
      </c>
      <c r="EU37" s="1">
        <v>1.7411799999999999E-4</v>
      </c>
      <c r="EV37" s="1">
        <v>1.32929E-4</v>
      </c>
      <c r="EW37" s="1">
        <v>1.8562200000000001E-4</v>
      </c>
      <c r="EX37" s="4">
        <v>7.64955E-5</v>
      </c>
      <c r="EY37" s="4">
        <v>7.5641400000000004E-5</v>
      </c>
      <c r="EZ37" s="4">
        <v>7.8043900000000007E-5</v>
      </c>
      <c r="FA37" s="1">
        <v>1.82146E-4</v>
      </c>
      <c r="FB37" s="4">
        <v>6.9377500000000004E-5</v>
      </c>
      <c r="FC37" s="1">
        <v>1.4071999999999999E-4</v>
      </c>
      <c r="FD37" s="1">
        <v>1.2347000000000001E-4</v>
      </c>
      <c r="FE37" s="1"/>
      <c r="FF37" s="291">
        <f t="shared" si="98"/>
        <v>1.3162910833333332E-4</v>
      </c>
      <c r="FG37" s="249">
        <f t="shared" si="99"/>
        <v>5.1344162942679953E-5</v>
      </c>
      <c r="FH37" s="249"/>
      <c r="FI37" s="1">
        <v>8.9432300000000004E-4</v>
      </c>
      <c r="FJ37" s="1">
        <v>6.6899500000000003E-4</v>
      </c>
      <c r="FK37" s="1"/>
      <c r="FL37" s="291">
        <f t="shared" si="138"/>
        <v>7.8165900000000009E-4</v>
      </c>
      <c r="FM37" s="249">
        <f t="shared" si="139"/>
        <v>1.593309567912024E-4</v>
      </c>
      <c r="FN37" s="249"/>
      <c r="FO37" s="252">
        <v>1.5441611510599999E-3</v>
      </c>
      <c r="FP37" s="1"/>
      <c r="FQ37" s="1">
        <v>4.14008E-4</v>
      </c>
      <c r="FR37" s="1">
        <v>5.1730099999999996E-4</v>
      </c>
      <c r="FS37" s="1"/>
      <c r="FT37" s="291">
        <f t="shared" si="140"/>
        <v>4.6565449999999998E-4</v>
      </c>
      <c r="FU37" s="249">
        <f t="shared" si="141"/>
        <v>7.3039180749102022E-5</v>
      </c>
      <c r="FV37" s="1"/>
      <c r="FW37" s="1">
        <v>2.3701899999999999E-4</v>
      </c>
      <c r="FX37" s="1">
        <v>1.18238E-4</v>
      </c>
      <c r="FY37" s="1">
        <v>2.9030700000000001E-4</v>
      </c>
      <c r="FZ37" s="1">
        <v>2.9508799999999999E-4</v>
      </c>
      <c r="GA37" s="1"/>
      <c r="GB37" s="291">
        <f t="shared" si="142"/>
        <v>2.3516299999999998E-4</v>
      </c>
      <c r="GC37" s="249">
        <f t="shared" si="143"/>
        <v>8.2273460123339078E-5</v>
      </c>
      <c r="GD37" s="1"/>
      <c r="GE37" s="1">
        <v>2.1946100000000001E-4</v>
      </c>
      <c r="GF37" s="1">
        <v>2.5710000000000002E-4</v>
      </c>
      <c r="GG37" s="1">
        <v>3.4941900000000001E-4</v>
      </c>
      <c r="GH37" s="1">
        <v>2.5298399999999999E-4</v>
      </c>
      <c r="GI37" s="1">
        <v>1.4501299999999999E-4</v>
      </c>
      <c r="GJ37" s="1">
        <v>2.8250999999999998E-4</v>
      </c>
      <c r="GK37" s="1"/>
      <c r="GL37" s="291">
        <f t="shared" si="106"/>
        <v>2.5108116666666664E-4</v>
      </c>
      <c r="GM37" s="249">
        <f t="shared" si="107"/>
        <v>6.7746939530628737E-5</v>
      </c>
      <c r="GN37" s="1"/>
      <c r="GO37" s="4">
        <v>9.5177E-5</v>
      </c>
      <c r="GP37" s="1">
        <v>1.3552E-4</v>
      </c>
      <c r="GQ37" s="4">
        <v>8.94596E-5</v>
      </c>
      <c r="GR37" s="4">
        <v>9.4928199999999997E-5</v>
      </c>
      <c r="GS37" s="1">
        <v>1.00076E-4</v>
      </c>
      <c r="GT37" s="4">
        <v>8.79824E-5</v>
      </c>
      <c r="GU37" s="1">
        <v>1.0486E-4</v>
      </c>
      <c r="GW37" s="294">
        <f t="shared" si="108"/>
        <v>1.0114331428571429E-4</v>
      </c>
      <c r="GX37" s="297">
        <f t="shared" si="109"/>
        <v>1.6230900720891267E-5</v>
      </c>
    </row>
    <row r="38" spans="1:206" ht="13.5" x14ac:dyDescent="0.25">
      <c r="A38" s="263">
        <v>68.997106000000002</v>
      </c>
      <c r="B38" s="3" t="s">
        <v>354</v>
      </c>
      <c r="C38" s="1"/>
      <c r="D38" s="1"/>
      <c r="E38" s="1"/>
      <c r="F38" s="1"/>
      <c r="G38" s="1"/>
      <c r="H38" s="1"/>
      <c r="I38" s="4">
        <v>1.1538900000000001E-5</v>
      </c>
      <c r="J38" s="1"/>
      <c r="K38" s="1"/>
      <c r="L38" s="4">
        <v>7.0331499999999997E-6</v>
      </c>
      <c r="M38" s="1"/>
      <c r="N38" s="1"/>
      <c r="O38" s="1"/>
      <c r="P38" s="1"/>
      <c r="Q38" s="1"/>
      <c r="R38" s="1"/>
      <c r="S38" s="4">
        <v>9.75717E-6</v>
      </c>
      <c r="T38" s="4">
        <v>3.6840900000000002E-6</v>
      </c>
      <c r="U38" s="4"/>
      <c r="V38" s="291">
        <f t="shared" si="110"/>
        <v>8.0033275000000003E-6</v>
      </c>
      <c r="W38" s="249">
        <f t="shared" si="111"/>
        <v>3.4240956655480589E-6</v>
      </c>
      <c r="X38" s="4"/>
      <c r="Y38" s="1"/>
      <c r="Z38" s="4">
        <v>6.1021499999999997E-6</v>
      </c>
      <c r="AA38" s="4">
        <v>5.9053699999999998E-6</v>
      </c>
      <c r="AB38" s="4"/>
      <c r="AC38" s="291">
        <f t="shared" si="112"/>
        <v>6.0037599999999998E-6</v>
      </c>
      <c r="AD38" s="249">
        <f t="shared" si="113"/>
        <v>1.3914447240188871E-7</v>
      </c>
      <c r="AE38" s="4"/>
      <c r="AF38" s="1"/>
      <c r="AG38" s="1"/>
      <c r="AH38" s="1"/>
      <c r="AI38" s="1"/>
      <c r="AJ38" s="1"/>
      <c r="AK38" s="291"/>
      <c r="AL38" s="249"/>
      <c r="AM38" s="1"/>
      <c r="AN38" s="1"/>
      <c r="AO38" s="1"/>
      <c r="AP38" s="1"/>
      <c r="AQ38" s="1"/>
      <c r="AR38" s="1"/>
      <c r="AS38" s="1"/>
      <c r="AT38" s="1"/>
      <c r="AU38" s="291"/>
      <c r="AV38" s="249"/>
      <c r="AW38" s="1"/>
      <c r="AX38" s="1"/>
      <c r="AY38" s="1"/>
      <c r="AZ38" s="1"/>
      <c r="BA38" s="4">
        <v>7.04387E-6</v>
      </c>
      <c r="BB38" s="4">
        <v>9.2038800000000004E-6</v>
      </c>
      <c r="BC38" s="4">
        <v>-6.1122999999999999E-6</v>
      </c>
      <c r="BD38" s="1"/>
      <c r="BE38" s="1"/>
      <c r="BF38" s="1"/>
      <c r="BG38" s="4">
        <v>3.3986899999999998E-5</v>
      </c>
      <c r="BH38" s="4">
        <v>-1.56022E-6</v>
      </c>
      <c r="BI38" s="4"/>
      <c r="BJ38" s="291">
        <f t="shared" si="116"/>
        <v>2.0515384999999999E-5</v>
      </c>
      <c r="BK38" s="249">
        <f t="shared" si="117"/>
        <v>1.9051599218712584E-5</v>
      </c>
      <c r="BL38" s="291">
        <f t="shared" si="118"/>
        <v>-3.8362599999999998E-6</v>
      </c>
      <c r="BM38" s="249">
        <f t="shared" si="119"/>
        <v>3.2188066365036593E-6</v>
      </c>
      <c r="BN38" s="291"/>
      <c r="BO38" s="249"/>
      <c r="BP38" s="291"/>
      <c r="BQ38" s="249"/>
      <c r="BR38" s="4"/>
      <c r="BS38" s="1"/>
      <c r="BT38" s="1"/>
      <c r="BU38" s="1"/>
      <c r="BV38" s="1"/>
      <c r="BW38" s="1"/>
      <c r="BX38" s="1"/>
      <c r="BY38" s="291"/>
      <c r="BZ38" s="249"/>
      <c r="CA38" s="1"/>
      <c r="CB38" s="1"/>
      <c r="CC38" s="1"/>
      <c r="CD38" s="1"/>
      <c r="CE38" s="1"/>
      <c r="CF38" s="1"/>
      <c r="CG38" s="1"/>
      <c r="CH38" s="1"/>
      <c r="CI38" s="291"/>
      <c r="CJ38" s="249"/>
      <c r="CK38" s="1"/>
      <c r="CL38" s="1"/>
      <c r="CM38" s="1"/>
      <c r="CN38" s="1"/>
      <c r="CO38" s="291"/>
      <c r="CP38" s="249"/>
      <c r="CQ38" s="1"/>
      <c r="CR38" s="1"/>
      <c r="CS38" s="1"/>
      <c r="CT38" s="1"/>
      <c r="CU38" s="291"/>
      <c r="CV38" s="249"/>
      <c r="CW38" s="1"/>
      <c r="CX38" s="1"/>
      <c r="CY38" s="1"/>
      <c r="CZ38" s="1"/>
      <c r="DA38" s="291"/>
      <c r="DB38" s="249"/>
      <c r="DC38" s="1"/>
      <c r="DD38" s="1"/>
      <c r="DE38" s="1"/>
      <c r="DF38" s="1"/>
      <c r="DG38" s="291"/>
      <c r="DH38" s="249"/>
      <c r="DI38" s="1"/>
      <c r="DJ38" s="1"/>
      <c r="DK38" s="1"/>
      <c r="DL38" s="1"/>
      <c r="DM38" s="291"/>
      <c r="DN38" s="249"/>
      <c r="DO38" s="1"/>
      <c r="DP38" s="1"/>
      <c r="DQ38" s="1"/>
      <c r="DR38" s="1"/>
      <c r="DS38" s="291"/>
      <c r="DT38" s="249"/>
      <c r="DU38" s="1"/>
      <c r="DV38" s="1"/>
      <c r="DW38" s="1"/>
      <c r="DX38" s="1"/>
      <c r="DY38" s="1"/>
      <c r="DZ38" s="4">
        <v>7.4079400000000001E-6</v>
      </c>
      <c r="EA38" s="1"/>
      <c r="EB38" s="1"/>
      <c r="EC38" s="1"/>
      <c r="ED38" s="1"/>
      <c r="EE38" s="291">
        <f t="shared" si="94"/>
        <v>7.4079400000000001E-6</v>
      </c>
      <c r="EF38" s="249"/>
      <c r="EG38" s="1"/>
      <c r="EH38" s="1"/>
      <c r="EI38" s="1"/>
      <c r="EJ38" s="1"/>
      <c r="EK38" s="1"/>
      <c r="EL38" s="1"/>
      <c r="EM38" s="1"/>
      <c r="EN38" s="1"/>
      <c r="EO38" s="1"/>
      <c r="EP38" s="291"/>
      <c r="EQ38" s="249"/>
      <c r="ER38" s="1"/>
      <c r="ES38" s="1"/>
      <c r="ET38" s="1"/>
      <c r="EU38" s="1"/>
      <c r="EV38" s="1"/>
      <c r="EW38" s="1"/>
      <c r="EX38" s="1"/>
      <c r="EY38" s="1"/>
      <c r="EZ38" s="1"/>
      <c r="FA38" s="4">
        <v>6.1273099999999996E-6</v>
      </c>
      <c r="FB38" s="4">
        <v>5.5245600000000002E-6</v>
      </c>
      <c r="FC38" s="1"/>
      <c r="FD38" s="4">
        <v>6.7784000000000002E-6</v>
      </c>
      <c r="FE38" s="4"/>
      <c r="FF38" s="291">
        <f t="shared" si="98"/>
        <v>6.143423333333333E-6</v>
      </c>
      <c r="FG38" s="249">
        <f t="shared" si="99"/>
        <v>6.2707528737252385E-7</v>
      </c>
      <c r="FH38" s="249"/>
      <c r="FI38" s="1"/>
      <c r="FJ38" s="1"/>
      <c r="FK38" s="1"/>
      <c r="FL38" s="291"/>
      <c r="FM38" s="249"/>
      <c r="FN38" s="249"/>
      <c r="FO38" s="252"/>
      <c r="FP38" s="1"/>
      <c r="FQ38" s="4">
        <v>3.0306299999999998E-6</v>
      </c>
      <c r="FR38" s="1"/>
      <c r="FS38" s="1"/>
      <c r="FT38" s="291">
        <f t="shared" si="140"/>
        <v>3.0306299999999998E-6</v>
      </c>
      <c r="FU38" s="249"/>
      <c r="FV38" s="1"/>
      <c r="FW38" s="4">
        <v>-3.6790900000000002E-6</v>
      </c>
      <c r="FX38" s="1"/>
      <c r="FY38" s="4">
        <v>1.46096E-5</v>
      </c>
      <c r="FZ38" s="4">
        <v>1.20383E-5</v>
      </c>
      <c r="GA38" s="4"/>
      <c r="GB38" s="291">
        <f t="shared" si="142"/>
        <v>7.6562699999999995E-6</v>
      </c>
      <c r="GC38" s="249">
        <f t="shared" si="143"/>
        <v>9.9005396655788417E-6</v>
      </c>
      <c r="GD38" s="4"/>
      <c r="GE38" s="1"/>
      <c r="GF38" s="1"/>
      <c r="GG38" s="4">
        <v>-2.4147700000000002E-6</v>
      </c>
      <c r="GH38" s="4">
        <v>4.0824899999999996E-6</v>
      </c>
      <c r="GI38" s="1"/>
      <c r="GJ38" s="1"/>
      <c r="GK38" s="1"/>
      <c r="GL38" s="291">
        <f t="shared" si="106"/>
        <v>8.3385999999999971E-7</v>
      </c>
      <c r="GM38" s="249">
        <f t="shared" si="107"/>
        <v>4.5942566051321077E-6</v>
      </c>
      <c r="GN38" s="1"/>
      <c r="GO38" s="1"/>
      <c r="GP38" s="1"/>
      <c r="GQ38" s="1"/>
      <c r="GR38" s="1"/>
      <c r="GS38" s="1"/>
      <c r="GT38" s="1"/>
      <c r="GU38" s="1"/>
    </row>
    <row r="39" spans="1:206" ht="13.5" x14ac:dyDescent="0.25">
      <c r="A39" s="263">
        <v>69.069877000000005</v>
      </c>
      <c r="B39" s="3" t="s">
        <v>355</v>
      </c>
      <c r="C39" s="4">
        <v>-6.0931399999999997E-5</v>
      </c>
      <c r="D39" s="1">
        <v>5.1654700000000001E-4</v>
      </c>
      <c r="E39" s="1">
        <v>6.4267299999999996E-4</v>
      </c>
      <c r="F39" s="4">
        <v>-2.6452600000000001E-5</v>
      </c>
      <c r="G39" s="1">
        <v>2.5213200000000002E-4</v>
      </c>
      <c r="H39" s="1">
        <v>1.4883299999999999E-4</v>
      </c>
      <c r="I39" s="1">
        <v>1.95639E-4</v>
      </c>
      <c r="J39" s="1">
        <v>1.02437E-4</v>
      </c>
      <c r="K39" s="4">
        <v>5.7611100000000001E-5</v>
      </c>
      <c r="L39" s="4">
        <v>-2.6598E-7</v>
      </c>
      <c r="M39" s="1">
        <v>1.45709E-4</v>
      </c>
      <c r="N39" s="1">
        <v>3.4696599999999998E-4</v>
      </c>
      <c r="O39" s="1">
        <v>6.1129299999999995E-4</v>
      </c>
      <c r="P39" s="1">
        <v>8.4212200000000005E-4</v>
      </c>
      <c r="Q39" s="1">
        <v>5.0757299999999999E-4</v>
      </c>
      <c r="R39" s="1">
        <v>5.1800800000000003E-4</v>
      </c>
      <c r="S39" s="1">
        <v>5.2514300000000005E-4</v>
      </c>
      <c r="T39" s="1">
        <v>5.2667299999999996E-4</v>
      </c>
      <c r="U39" s="1"/>
      <c r="V39" s="291">
        <f t="shared" si="110"/>
        <v>3.2509495111111109E-4</v>
      </c>
      <c r="W39" s="249">
        <f t="shared" si="111"/>
        <v>2.682510805789811E-4</v>
      </c>
      <c r="X39" s="1"/>
      <c r="Y39" s="1">
        <v>2.3520500000000001E-3</v>
      </c>
      <c r="Z39" s="1">
        <v>2.2062399999999999E-3</v>
      </c>
      <c r="AA39" s="1">
        <v>2.40668E-3</v>
      </c>
      <c r="AB39" s="1"/>
      <c r="AC39" s="291">
        <f t="shared" si="112"/>
        <v>2.3216566666666664E-3</v>
      </c>
      <c r="AD39" s="249">
        <f t="shared" si="113"/>
        <v>1.0361884207678323E-4</v>
      </c>
      <c r="AE39" s="1"/>
      <c r="AF39" s="1">
        <v>3.85119E-3</v>
      </c>
      <c r="AG39" s="1">
        <v>2.5108399999999999E-3</v>
      </c>
      <c r="AH39" s="1">
        <v>5.90932E-3</v>
      </c>
      <c r="AI39" s="1">
        <v>2.7022999999999999E-3</v>
      </c>
      <c r="AJ39" s="1"/>
      <c r="AK39" s="291">
        <f t="shared" si="114"/>
        <v>3.7434125E-3</v>
      </c>
      <c r="AL39" s="249">
        <f t="shared" si="115"/>
        <v>1.5605470721806718E-3</v>
      </c>
      <c r="AM39" s="1"/>
      <c r="AN39" s="1">
        <v>2.8197600000000001E-3</v>
      </c>
      <c r="AO39" s="1">
        <v>2.34491E-3</v>
      </c>
      <c r="AP39" s="1">
        <v>2.1664200000000001E-3</v>
      </c>
      <c r="AQ39" s="1">
        <v>2.4964100000000001E-3</v>
      </c>
      <c r="AR39" s="1">
        <v>8.2220000000000004E-4</v>
      </c>
      <c r="AS39" s="1">
        <v>2.6225200000000001E-3</v>
      </c>
      <c r="AT39" s="1"/>
      <c r="AU39" s="291">
        <f t="shared" si="70"/>
        <v>2.2120366666666664E-3</v>
      </c>
      <c r="AV39" s="249">
        <f t="shared" si="71"/>
        <v>7.1694833461461284E-4</v>
      </c>
      <c r="AW39" s="1"/>
      <c r="AX39" s="1">
        <v>9.6011700000000002E-4</v>
      </c>
      <c r="AY39" s="4">
        <v>5.6588400000000002E-5</v>
      </c>
      <c r="AZ39" s="1">
        <v>2.04976E-4</v>
      </c>
      <c r="BA39" s="1">
        <v>-1.1401899999999999E-4</v>
      </c>
      <c r="BB39" s="1">
        <v>4.60636E-4</v>
      </c>
      <c r="BC39" s="4">
        <v>-6.6684200000000001E-6</v>
      </c>
      <c r="BD39" s="1">
        <v>7.5466300000000004E-4</v>
      </c>
      <c r="BE39" s="1">
        <v>4.1494399999999999E-4</v>
      </c>
      <c r="BF39" s="1">
        <v>4.93313E-4</v>
      </c>
      <c r="BG39" s="1">
        <v>-7.5397099999999998E-4</v>
      </c>
      <c r="BH39" s="1">
        <v>4.1817900000000002E-4</v>
      </c>
      <c r="BI39" s="1"/>
      <c r="BJ39" s="291">
        <f t="shared" si="116"/>
        <v>-1.5101533333333332E-4</v>
      </c>
      <c r="BK39" s="249">
        <f t="shared" si="117"/>
        <v>5.853350457783416E-4</v>
      </c>
      <c r="BL39" s="291">
        <f t="shared" si="118"/>
        <v>2.0575529000000002E-4</v>
      </c>
      <c r="BM39" s="249">
        <f t="shared" si="119"/>
        <v>3.004124916516093E-4</v>
      </c>
      <c r="BN39" s="291">
        <f t="shared" si="120"/>
        <v>4.8431733333333333E-4</v>
      </c>
      <c r="BO39" s="249">
        <f t="shared" si="121"/>
        <v>2.7495388887290419E-4</v>
      </c>
      <c r="BP39" s="291">
        <f t="shared" si="122"/>
        <v>5.0835270000000002E-4</v>
      </c>
      <c r="BQ39" s="249">
        <f t="shared" si="123"/>
        <v>6.3889120005598766E-4</v>
      </c>
      <c r="BR39" s="1"/>
      <c r="BS39" s="1">
        <v>2.7204600000000001E-3</v>
      </c>
      <c r="BT39" s="1">
        <v>1.9658399999999999E-3</v>
      </c>
      <c r="BU39" s="1">
        <v>8.0946200000000005E-4</v>
      </c>
      <c r="BV39" s="1">
        <v>4.2795000000000002E-4</v>
      </c>
      <c r="BW39" s="1">
        <v>3.9889299999999999E-4</v>
      </c>
      <c r="BX39" s="1"/>
      <c r="BY39" s="291">
        <f t="shared" si="124"/>
        <v>1.264521E-3</v>
      </c>
      <c r="BZ39" s="249">
        <f t="shared" si="125"/>
        <v>1.0329385602963034E-3</v>
      </c>
      <c r="CA39" s="1"/>
      <c r="CB39" s="1">
        <v>4.3196500000000004E-3</v>
      </c>
      <c r="CC39" s="1">
        <v>3.16432E-3</v>
      </c>
      <c r="CD39" s="1">
        <v>2.5431500000000001E-3</v>
      </c>
      <c r="CE39" s="1">
        <v>2.1247000000000002E-3</v>
      </c>
      <c r="CF39" s="1">
        <v>7.2421600000000001E-3</v>
      </c>
      <c r="CG39" s="1">
        <v>4.1292100000000003E-3</v>
      </c>
      <c r="CH39" s="1"/>
      <c r="CI39" s="291">
        <f t="shared" si="82"/>
        <v>3.9205316666666669E-3</v>
      </c>
      <c r="CJ39" s="249">
        <f t="shared" si="83"/>
        <v>1.8401143763953009E-3</v>
      </c>
      <c r="CK39" s="1"/>
      <c r="CL39" s="1">
        <v>1.1677300000000001E-3</v>
      </c>
      <c r="CM39" s="1">
        <v>2.40187E-3</v>
      </c>
      <c r="CN39" s="1"/>
      <c r="CO39" s="291">
        <f t="shared" si="126"/>
        <v>1.7848E-3</v>
      </c>
      <c r="CP39" s="249">
        <f t="shared" si="127"/>
        <v>8.7266876293356566E-4</v>
      </c>
      <c r="CQ39" s="1"/>
      <c r="CR39" s="1">
        <v>4.6738999999999999E-3</v>
      </c>
      <c r="CS39" s="1">
        <v>3.2595499999999999E-3</v>
      </c>
      <c r="CT39" s="1"/>
      <c r="CU39" s="291">
        <f t="shared" si="128"/>
        <v>3.9667249999999999E-3</v>
      </c>
      <c r="CV39" s="249">
        <f t="shared" si="129"/>
        <v>1.0000964759711935E-3</v>
      </c>
      <c r="CW39" s="1"/>
      <c r="CX39" s="1">
        <v>1.7102799999999999E-4</v>
      </c>
      <c r="CY39" s="1">
        <v>6.4375599999999999E-4</v>
      </c>
      <c r="CZ39" s="1"/>
      <c r="DA39" s="291">
        <f t="shared" si="130"/>
        <v>4.0739200000000002E-4</v>
      </c>
      <c r="DB39" s="249">
        <f t="shared" si="131"/>
        <v>3.3426917445675427E-4</v>
      </c>
      <c r="DC39" s="1"/>
      <c r="DD39" s="1">
        <v>6.3340800000000002E-4</v>
      </c>
      <c r="DE39" s="1">
        <v>4.2699399999999998E-4</v>
      </c>
      <c r="DF39" s="1"/>
      <c r="DG39" s="291">
        <f t="shared" si="132"/>
        <v>5.30201E-4</v>
      </c>
      <c r="DH39" s="249">
        <f t="shared" si="133"/>
        <v>1.4595673913184005E-4</v>
      </c>
      <c r="DI39" s="1"/>
      <c r="DJ39" s="1">
        <v>1.9737499999999998E-3</v>
      </c>
      <c r="DK39" s="1">
        <v>2.2927300000000002E-3</v>
      </c>
      <c r="DL39" s="1"/>
      <c r="DM39" s="291">
        <f t="shared" si="134"/>
        <v>2.1332399999999998E-3</v>
      </c>
      <c r="DN39" s="249">
        <f t="shared" si="135"/>
        <v>2.2555292106288521E-4</v>
      </c>
      <c r="DO39" s="1"/>
      <c r="DP39" s="1">
        <v>2.5531799999999999E-3</v>
      </c>
      <c r="DQ39" s="1">
        <v>1.11802E-3</v>
      </c>
      <c r="DR39" s="1"/>
      <c r="DS39" s="291">
        <f t="shared" si="136"/>
        <v>1.8355999999999999E-3</v>
      </c>
      <c r="DT39" s="249">
        <f t="shared" si="137"/>
        <v>1.0148113680876856E-3</v>
      </c>
      <c r="DU39" s="1"/>
      <c r="DV39" s="1">
        <v>6.4175500000000002E-3</v>
      </c>
      <c r="DW39" s="1">
        <v>4.2987099999999999E-3</v>
      </c>
      <c r="DX39" s="1">
        <v>7.9716100000000005E-3</v>
      </c>
      <c r="DY39" s="1">
        <v>4.83965E-3</v>
      </c>
      <c r="DZ39" s="1">
        <v>1.0417600000000001E-2</v>
      </c>
      <c r="EA39" s="1">
        <v>3.8810200000000002E-3</v>
      </c>
      <c r="EB39" s="1">
        <v>6.8491699999999999E-3</v>
      </c>
      <c r="EC39" s="1">
        <v>5.2080199999999998E-3</v>
      </c>
      <c r="ED39" s="1"/>
      <c r="EE39" s="291">
        <f t="shared" si="94"/>
        <v>6.2354162500000004E-3</v>
      </c>
      <c r="EF39" s="249">
        <f t="shared" si="95"/>
        <v>2.1782238932798802E-3</v>
      </c>
      <c r="EG39" s="1"/>
      <c r="EH39" s="1">
        <v>2.7812599999999998E-3</v>
      </c>
      <c r="EI39" s="1">
        <v>1.0720300000000001E-3</v>
      </c>
      <c r="EJ39" s="1">
        <v>8.7481699999999996E-4</v>
      </c>
      <c r="EK39" s="1">
        <v>1.86623E-3</v>
      </c>
      <c r="EL39" s="1">
        <v>9.1919799999999998E-4</v>
      </c>
      <c r="EM39" s="1">
        <v>1.1609000000000001E-3</v>
      </c>
      <c r="EN39" s="1">
        <v>1.28144E-3</v>
      </c>
      <c r="EO39" s="1"/>
      <c r="EP39" s="291">
        <f t="shared" si="96"/>
        <v>1.422267857142857E-3</v>
      </c>
      <c r="EQ39" s="249">
        <f t="shared" si="97"/>
        <v>6.8405116151996209E-4</v>
      </c>
      <c r="ER39" s="1"/>
      <c r="ES39" s="1">
        <v>9.0121799999999996E-4</v>
      </c>
      <c r="ET39" s="4">
        <v>-1.95865E-5</v>
      </c>
      <c r="EU39" s="1">
        <v>3.2227800000000001E-4</v>
      </c>
      <c r="EV39" s="1">
        <v>1.729E-4</v>
      </c>
      <c r="EW39" s="1">
        <v>6.6611299999999997E-4</v>
      </c>
      <c r="EX39" s="1">
        <v>1.4832100000000001E-4</v>
      </c>
      <c r="EY39" s="1">
        <v>1.4155299999999999E-4</v>
      </c>
      <c r="EZ39" s="1">
        <v>3.6697200000000002E-4</v>
      </c>
      <c r="FA39" s="1">
        <v>4.9392700000000002E-4</v>
      </c>
      <c r="FB39" s="1">
        <v>2.4064900000000001E-4</v>
      </c>
      <c r="FC39" s="1">
        <v>4.6756100000000002E-4</v>
      </c>
      <c r="FD39" s="1">
        <v>2.4023600000000001E-4</v>
      </c>
      <c r="FE39" s="1"/>
      <c r="FF39" s="291">
        <f t="shared" si="98"/>
        <v>3.4517845833333333E-4</v>
      </c>
      <c r="FG39" s="249">
        <f t="shared" si="99"/>
        <v>2.5498142748260367E-4</v>
      </c>
      <c r="FH39" s="249"/>
      <c r="FI39" s="1">
        <v>2.4992999999999999E-3</v>
      </c>
      <c r="FJ39" s="1">
        <v>1.8600999999999999E-3</v>
      </c>
      <c r="FK39" s="1"/>
      <c r="FL39" s="291">
        <f t="shared" si="138"/>
        <v>2.1796999999999997E-3</v>
      </c>
      <c r="FM39" s="249">
        <f t="shared" si="139"/>
        <v>4.519826545344411E-4</v>
      </c>
      <c r="FN39" s="249"/>
      <c r="FO39" s="252">
        <v>6.0120747681999993E-3</v>
      </c>
      <c r="FP39" s="1"/>
      <c r="FQ39" s="1">
        <v>2.6195900000000002E-3</v>
      </c>
      <c r="FR39" s="1">
        <v>2.6182900000000001E-3</v>
      </c>
      <c r="FS39" s="1"/>
      <c r="FT39" s="291">
        <f t="shared" si="140"/>
        <v>2.6189400000000002E-3</v>
      </c>
      <c r="FU39" s="249">
        <f t="shared" si="141"/>
        <v>9.1923881554257247E-7</v>
      </c>
      <c r="FV39" s="1"/>
      <c r="FW39" s="1">
        <v>6.4293E-4</v>
      </c>
      <c r="FX39" s="1">
        <v>2.7376899999999999E-4</v>
      </c>
      <c r="FY39" s="1">
        <v>1.1236600000000001E-3</v>
      </c>
      <c r="FZ39" s="1">
        <v>1.003E-3</v>
      </c>
      <c r="GA39" s="1"/>
      <c r="GB39" s="291">
        <f t="shared" si="142"/>
        <v>7.6083975000000006E-4</v>
      </c>
      <c r="GC39" s="249">
        <f t="shared" si="143"/>
        <v>3.8358864474883773E-4</v>
      </c>
      <c r="GD39" s="1"/>
      <c r="GE39" s="1">
        <v>3.2419600000000001E-4</v>
      </c>
      <c r="GF39" s="1">
        <v>5.3772900000000003E-4</v>
      </c>
      <c r="GG39" s="1">
        <v>1.21236E-3</v>
      </c>
      <c r="GH39" s="1">
        <v>8.4189599999999996E-4</v>
      </c>
      <c r="GI39" s="1">
        <v>4.9597300000000003E-4</v>
      </c>
      <c r="GJ39" s="1">
        <v>1.49482E-3</v>
      </c>
      <c r="GK39" s="1"/>
      <c r="GL39" s="291">
        <f t="shared" si="106"/>
        <v>8.1782899999999995E-4</v>
      </c>
      <c r="GM39" s="249">
        <f t="shared" si="107"/>
        <v>4.5612971355876388E-4</v>
      </c>
      <c r="GN39" s="1"/>
      <c r="GO39" s="1">
        <v>2.5917699999999998E-4</v>
      </c>
      <c r="GP39" s="1">
        <v>1.22034E-4</v>
      </c>
      <c r="GQ39" s="1">
        <v>2.73023E-4</v>
      </c>
      <c r="GR39" s="4">
        <v>8.1355399999999997E-5</v>
      </c>
      <c r="GS39" s="1">
        <v>3.05056E-4</v>
      </c>
      <c r="GT39" s="1">
        <v>2.9197899999999999E-4</v>
      </c>
      <c r="GU39" s="1">
        <v>3.1313599999999999E-4</v>
      </c>
      <c r="GW39" s="294">
        <f t="shared" si="108"/>
        <v>2.3510862857142859E-4</v>
      </c>
      <c r="GX39" s="297">
        <f t="shared" si="109"/>
        <v>9.3681959838411334E-5</v>
      </c>
    </row>
    <row r="40" spans="1:206" ht="13.5" x14ac:dyDescent="0.25">
      <c r="A40" s="263">
        <v>71.049141000000006</v>
      </c>
      <c r="B40" s="3" t="s">
        <v>356</v>
      </c>
      <c r="C40" s="1">
        <v>1.72551E-3</v>
      </c>
      <c r="D40" s="1">
        <v>1.26417E-3</v>
      </c>
      <c r="E40" s="1">
        <v>2.1259299999999998E-3</v>
      </c>
      <c r="F40" s="4">
        <v>7.8845900000000003E-5</v>
      </c>
      <c r="G40" s="1">
        <v>4.3756200000000001E-4</v>
      </c>
      <c r="H40" s="1">
        <v>2.31647E-4</v>
      </c>
      <c r="I40" s="1">
        <v>4.09002E-4</v>
      </c>
      <c r="J40" s="1">
        <v>2.35598E-4</v>
      </c>
      <c r="K40" s="1">
        <v>1.35308E-4</v>
      </c>
      <c r="L40" s="1">
        <v>1.7562900000000001E-4</v>
      </c>
      <c r="M40" s="1">
        <v>2.7959399999999998E-4</v>
      </c>
      <c r="N40" s="1">
        <v>1.3048999999999999E-3</v>
      </c>
      <c r="O40" s="1">
        <v>2.70944E-3</v>
      </c>
      <c r="P40" s="1">
        <v>3.1148199999999999E-3</v>
      </c>
      <c r="Q40" s="1">
        <v>1.53516E-3</v>
      </c>
      <c r="R40" s="1">
        <v>1.75651E-3</v>
      </c>
      <c r="S40" s="1">
        <v>7.6483599999999997E-4</v>
      </c>
      <c r="T40" s="1">
        <v>1.67049E-3</v>
      </c>
      <c r="U40" s="1"/>
      <c r="V40" s="291">
        <f t="shared" si="110"/>
        <v>1.1086084388888888E-3</v>
      </c>
      <c r="W40" s="249">
        <f t="shared" si="111"/>
        <v>9.4364129899844205E-4</v>
      </c>
      <c r="X40" s="1"/>
      <c r="Y40" s="1">
        <v>1.7084100000000001E-3</v>
      </c>
      <c r="Z40" s="1">
        <v>1.2822E-3</v>
      </c>
      <c r="AA40" s="1">
        <v>1.73822E-3</v>
      </c>
      <c r="AB40" s="1"/>
      <c r="AC40" s="291">
        <f t="shared" si="112"/>
        <v>1.5762766666666667E-3</v>
      </c>
      <c r="AD40" s="249">
        <f t="shared" si="113"/>
        <v>2.5511364807342891E-4</v>
      </c>
      <c r="AE40" s="1"/>
      <c r="AF40" s="1">
        <v>1.93703E-3</v>
      </c>
      <c r="AG40" s="1">
        <v>1.2740799999999999E-3</v>
      </c>
      <c r="AH40" s="1">
        <v>2.90932E-3</v>
      </c>
      <c r="AI40" s="1">
        <v>1.4762E-3</v>
      </c>
      <c r="AJ40" s="1"/>
      <c r="AK40" s="291">
        <f t="shared" si="114"/>
        <v>1.8991575E-3</v>
      </c>
      <c r="AL40" s="249">
        <f t="shared" si="115"/>
        <v>7.2834916774740211E-4</v>
      </c>
      <c r="AM40" s="1"/>
      <c r="AN40" s="1">
        <v>1.5655199999999999E-3</v>
      </c>
      <c r="AO40" s="1">
        <v>9.0653100000000003E-4</v>
      </c>
      <c r="AP40" s="1">
        <v>1.0202799999999999E-3</v>
      </c>
      <c r="AQ40" s="1">
        <v>1.1492E-3</v>
      </c>
      <c r="AR40" s="1">
        <v>4.2272399999999997E-4</v>
      </c>
      <c r="AS40" s="1">
        <v>1.2909799999999999E-3</v>
      </c>
      <c r="AT40" s="1"/>
      <c r="AU40" s="291">
        <f t="shared" si="70"/>
        <v>1.0592058333333332E-3</v>
      </c>
      <c r="AV40" s="249">
        <f t="shared" si="71"/>
        <v>3.868090482739082E-4</v>
      </c>
      <c r="AW40" s="1"/>
      <c r="AX40" s="1">
        <v>2.5221599999999999E-4</v>
      </c>
      <c r="AY40" s="4">
        <v>9.2062200000000001E-5</v>
      </c>
      <c r="AZ40" s="1">
        <v>7.1143900000000002E-4</v>
      </c>
      <c r="BA40" s="1">
        <v>9.9375599999999994E-4</v>
      </c>
      <c r="BB40" s="1">
        <v>4.7759400000000002E-4</v>
      </c>
      <c r="BC40" s="1">
        <v>1.3241399999999999E-3</v>
      </c>
      <c r="BD40" s="1">
        <v>2.6987700000000002E-4</v>
      </c>
      <c r="BE40" s="1">
        <v>1.87875E-4</v>
      </c>
      <c r="BF40" s="1">
        <v>1.0383600000000001E-3</v>
      </c>
      <c r="BG40" s="1">
        <v>7.6662799999999999E-4</v>
      </c>
      <c r="BH40" s="1">
        <v>1.78444E-3</v>
      </c>
      <c r="BI40" s="1"/>
      <c r="BJ40" s="291">
        <f t="shared" si="116"/>
        <v>6.4941966666666668E-4</v>
      </c>
      <c r="BK40" s="249">
        <f t="shared" si="117"/>
        <v>4.1552905023876891E-4</v>
      </c>
      <c r="BL40" s="291">
        <f t="shared" si="118"/>
        <v>1.5542899999999998E-3</v>
      </c>
      <c r="BM40" s="249">
        <f t="shared" si="119"/>
        <v>3.254812513801679E-4</v>
      </c>
      <c r="BN40" s="291">
        <f t="shared" si="120"/>
        <v>6.7322533333333344E-4</v>
      </c>
      <c r="BO40" s="249">
        <f t="shared" si="121"/>
        <v>3.8566402938611396E-4</v>
      </c>
      <c r="BP40" s="291">
        <f t="shared" si="122"/>
        <v>1.7213910000000001E-4</v>
      </c>
      <c r="BQ40" s="249">
        <f t="shared" si="123"/>
        <v>1.1324583801279409E-4</v>
      </c>
      <c r="BR40" s="1"/>
      <c r="BS40" s="1">
        <v>1.28904E-3</v>
      </c>
      <c r="BT40" s="1">
        <v>2.2379100000000001E-3</v>
      </c>
      <c r="BU40" s="1">
        <v>8.5278899999999996E-4</v>
      </c>
      <c r="BV40" s="1">
        <v>3.4615500000000001E-4</v>
      </c>
      <c r="BW40" s="1">
        <v>4.1777699999999998E-4</v>
      </c>
      <c r="BX40" s="1"/>
      <c r="BY40" s="291">
        <f t="shared" si="124"/>
        <v>1.0287342E-3</v>
      </c>
      <c r="BZ40" s="249">
        <f t="shared" si="125"/>
        <v>7.7459747655262855E-4</v>
      </c>
      <c r="CA40" s="1"/>
      <c r="CB40" s="1">
        <v>2.20922E-3</v>
      </c>
      <c r="CC40" s="1">
        <v>1.9537299999999999E-3</v>
      </c>
      <c r="CD40" s="1"/>
      <c r="CE40" s="1">
        <v>1.17365E-3</v>
      </c>
      <c r="CF40" s="1">
        <v>6.0887500000000004E-3</v>
      </c>
      <c r="CG40" s="1">
        <v>3.3623300000000002E-3</v>
      </c>
      <c r="CH40" s="1"/>
      <c r="CI40" s="291">
        <f t="shared" si="82"/>
        <v>2.9575360000000002E-3</v>
      </c>
      <c r="CJ40" s="249">
        <f t="shared" si="83"/>
        <v>1.9182160904548785E-3</v>
      </c>
      <c r="CK40" s="1"/>
      <c r="CL40" s="1">
        <v>4.5752E-4</v>
      </c>
      <c r="CM40" s="1">
        <v>1.0255100000000001E-3</v>
      </c>
      <c r="CN40" s="1"/>
      <c r="CO40" s="291">
        <f t="shared" si="126"/>
        <v>7.415150000000001E-4</v>
      </c>
      <c r="CP40" s="249">
        <f t="shared" si="127"/>
        <v>4.0162958064614718E-4</v>
      </c>
      <c r="CQ40" s="1"/>
      <c r="CR40" s="1">
        <v>1.20784E-3</v>
      </c>
      <c r="CS40" s="1">
        <v>1.30196E-3</v>
      </c>
      <c r="CT40" s="1"/>
      <c r="CU40" s="291">
        <f t="shared" si="128"/>
        <v>1.2549E-3</v>
      </c>
      <c r="CV40" s="249">
        <f t="shared" si="129"/>
        <v>6.6552890245277896E-5</v>
      </c>
      <c r="CW40" s="1"/>
      <c r="CX40" s="1">
        <v>3.1036399999999998E-4</v>
      </c>
      <c r="CY40" s="1">
        <v>7.2368900000000002E-4</v>
      </c>
      <c r="CZ40" s="1"/>
      <c r="DA40" s="291">
        <f t="shared" si="130"/>
        <v>5.1702650000000003E-4</v>
      </c>
      <c r="DB40" s="249">
        <f t="shared" si="131"/>
        <v>2.922649103339298E-4</v>
      </c>
      <c r="DC40" s="1"/>
      <c r="DD40" s="1">
        <v>3.7813899999999999E-4</v>
      </c>
      <c r="DE40" s="1">
        <v>8.1176299999999996E-4</v>
      </c>
      <c r="DF40" s="1"/>
      <c r="DG40" s="291">
        <f t="shared" si="132"/>
        <v>5.9495100000000003E-4</v>
      </c>
      <c r="DH40" s="249">
        <f t="shared" si="133"/>
        <v>3.0661847088523546E-4</v>
      </c>
      <c r="DI40" s="1"/>
      <c r="DJ40" s="1">
        <v>3.7287099999999999E-4</v>
      </c>
      <c r="DK40" s="1">
        <v>5.6331800000000004E-4</v>
      </c>
      <c r="DL40" s="1"/>
      <c r="DM40" s="291">
        <f t="shared" si="134"/>
        <v>4.6809450000000002E-4</v>
      </c>
      <c r="DN40" s="249">
        <f t="shared" si="135"/>
        <v>1.3466636515663445E-4</v>
      </c>
      <c r="DO40" s="1"/>
      <c r="DP40" s="1">
        <v>6.4088000000000003E-4</v>
      </c>
      <c r="DQ40" s="1">
        <v>1.9945299999999999E-4</v>
      </c>
      <c r="DR40" s="1"/>
      <c r="DS40" s="291">
        <f t="shared" si="136"/>
        <v>4.2016649999999998E-4</v>
      </c>
      <c r="DT40" s="249">
        <f t="shared" si="137"/>
        <v>3.1213602509883411E-4</v>
      </c>
      <c r="DU40" s="1"/>
      <c r="DV40" s="1">
        <v>2.8727900000000001E-3</v>
      </c>
      <c r="DW40" s="1">
        <v>1.7316899999999999E-3</v>
      </c>
      <c r="DX40" s="1">
        <v>3.0943699999999999E-3</v>
      </c>
      <c r="DY40" s="1">
        <v>2.1967599999999999E-3</v>
      </c>
      <c r="DZ40" s="1">
        <v>3.6525500000000001E-3</v>
      </c>
      <c r="EA40" s="1">
        <v>1.6829E-3</v>
      </c>
      <c r="EB40" s="1">
        <v>2.4355000000000002E-3</v>
      </c>
      <c r="EC40" s="1">
        <v>2.0604600000000001E-3</v>
      </c>
      <c r="ED40" s="1"/>
      <c r="EE40" s="291">
        <f t="shared" si="94"/>
        <v>2.4658774999999997E-3</v>
      </c>
      <c r="EF40" s="249">
        <f t="shared" si="95"/>
        <v>6.926726343611802E-4</v>
      </c>
      <c r="EG40" s="1"/>
      <c r="EH40" s="1">
        <v>3.3010299999999999E-3</v>
      </c>
      <c r="EI40" s="1">
        <v>1.5264600000000001E-3</v>
      </c>
      <c r="EJ40" s="1">
        <v>3.87675E-3</v>
      </c>
      <c r="EK40" s="1">
        <v>2.0243100000000001E-3</v>
      </c>
      <c r="EL40" s="1"/>
      <c r="EM40" s="1">
        <v>2.0620199999999999E-3</v>
      </c>
      <c r="EN40" s="1">
        <v>2.3758199999999998E-3</v>
      </c>
      <c r="EO40" s="1"/>
      <c r="EP40" s="291">
        <f t="shared" si="96"/>
        <v>2.5277316666666664E-3</v>
      </c>
      <c r="EQ40" s="249">
        <f t="shared" si="97"/>
        <v>8.8473539681458812E-4</v>
      </c>
      <c r="ER40" s="1"/>
      <c r="ES40" s="1">
        <v>1.2982899999999999E-3</v>
      </c>
      <c r="ET40" s="1">
        <v>3.5552199999999999E-4</v>
      </c>
      <c r="EU40" s="1">
        <v>1.01669E-3</v>
      </c>
      <c r="EV40" s="1">
        <v>3.1691100000000002E-4</v>
      </c>
      <c r="EW40" s="1">
        <v>1.15566E-3</v>
      </c>
      <c r="EX40" s="1"/>
      <c r="EY40" s="1"/>
      <c r="EZ40" s="1"/>
      <c r="FA40" s="1">
        <v>5.6505800000000001E-4</v>
      </c>
      <c r="FB40" s="1">
        <v>2.5421599999999998E-4</v>
      </c>
      <c r="FC40" s="1">
        <v>6.8091600000000005E-4</v>
      </c>
      <c r="FD40" s="1">
        <v>5.1718399999999996E-4</v>
      </c>
      <c r="FE40" s="1"/>
      <c r="FF40" s="291">
        <f t="shared" si="98"/>
        <v>6.844941111111111E-4</v>
      </c>
      <c r="FG40" s="249">
        <f t="shared" si="99"/>
        <v>3.8403230720619215E-4</v>
      </c>
      <c r="FH40" s="249"/>
      <c r="FI40" s="1">
        <v>5.5403600000000002E-3</v>
      </c>
      <c r="FJ40" s="1">
        <v>3.9762E-3</v>
      </c>
      <c r="FK40" s="1"/>
      <c r="FL40" s="291">
        <f t="shared" si="138"/>
        <v>4.7582800000000001E-3</v>
      </c>
      <c r="FM40" s="249">
        <f t="shared" si="139"/>
        <v>1.1060281428607504E-3</v>
      </c>
      <c r="FN40" s="249"/>
      <c r="FO40" s="252">
        <v>6.0224099557999993E-4</v>
      </c>
      <c r="FP40" s="1"/>
      <c r="FQ40" s="1">
        <v>2.0340599999999999E-3</v>
      </c>
      <c r="FR40" s="1">
        <v>1.44494E-3</v>
      </c>
      <c r="FS40" s="1"/>
      <c r="FT40" s="291">
        <f t="shared" si="140"/>
        <v>1.7394999999999999E-3</v>
      </c>
      <c r="FU40" s="249">
        <f t="shared" si="141"/>
        <v>4.1657074693261873E-4</v>
      </c>
      <c r="FV40" s="1"/>
      <c r="FW40" s="1">
        <v>1.3813600000000001E-3</v>
      </c>
      <c r="FX40" s="1">
        <v>5.1389700000000003E-4</v>
      </c>
      <c r="FY40" s="1">
        <v>2.1385900000000001E-3</v>
      </c>
      <c r="FZ40" s="1">
        <v>1.64478E-3</v>
      </c>
      <c r="GA40" s="1"/>
      <c r="GB40" s="291">
        <f t="shared" si="142"/>
        <v>1.4196567500000001E-3</v>
      </c>
      <c r="GC40" s="249">
        <f t="shared" si="143"/>
        <v>6.8054215187274281E-4</v>
      </c>
      <c r="GD40" s="1"/>
      <c r="GE40" s="1">
        <v>1.9391600000000001E-3</v>
      </c>
      <c r="GF40" s="1">
        <v>2.90369E-3</v>
      </c>
      <c r="GG40" s="1">
        <v>2.9171700000000002E-3</v>
      </c>
      <c r="GH40" s="1">
        <v>2.20265E-3</v>
      </c>
      <c r="GI40" s="1">
        <v>9.9939899999999999E-4</v>
      </c>
      <c r="GJ40" s="1">
        <v>2.4286400000000001E-3</v>
      </c>
      <c r="GK40" s="1"/>
      <c r="GL40" s="291">
        <f t="shared" si="106"/>
        <v>2.2317848333333334E-3</v>
      </c>
      <c r="GM40" s="249">
        <f t="shared" si="107"/>
        <v>7.1627010409772564E-4</v>
      </c>
      <c r="GN40" s="1"/>
      <c r="GO40" s="1">
        <v>6.6618299999999999E-4</v>
      </c>
      <c r="GP40" s="1">
        <v>7.5663399999999995E-4</v>
      </c>
      <c r="GQ40" s="1">
        <v>4.7779400000000003E-4</v>
      </c>
      <c r="GR40" s="1">
        <v>3.0159400000000003E-4</v>
      </c>
      <c r="GS40" s="1">
        <v>5.6325899999999998E-4</v>
      </c>
      <c r="GT40" s="1">
        <v>4.6784600000000001E-4</v>
      </c>
      <c r="GU40" s="1">
        <v>8.9126199999999998E-4</v>
      </c>
      <c r="GW40" s="294">
        <f t="shared" si="108"/>
        <v>5.8922457142857141E-4</v>
      </c>
      <c r="GX40" s="297">
        <f t="shared" si="109"/>
        <v>1.9821293732234628E-4</v>
      </c>
    </row>
    <row r="41" spans="1:206" ht="13.5" x14ac:dyDescent="0.25">
      <c r="A41" s="263">
        <v>73.028406000000004</v>
      </c>
      <c r="B41" s="3" t="s">
        <v>357</v>
      </c>
      <c r="C41" s="1">
        <v>1.9964800000000001E-3</v>
      </c>
      <c r="D41" s="1">
        <v>1.4731600000000001E-3</v>
      </c>
      <c r="E41" s="1">
        <v>2.2725699999999998E-3</v>
      </c>
      <c r="F41" s="1">
        <v>1.16582E-4</v>
      </c>
      <c r="G41" s="1">
        <v>6.2979300000000002E-4</v>
      </c>
      <c r="H41" s="1">
        <v>3.4662000000000001E-4</v>
      </c>
      <c r="I41" s="1">
        <v>5.1686500000000003E-4</v>
      </c>
      <c r="J41" s="1">
        <v>3.4290299999999998E-4</v>
      </c>
      <c r="K41" s="1">
        <v>2.4296499999999999E-4</v>
      </c>
      <c r="L41" s="1">
        <v>2.4691300000000003E-4</v>
      </c>
      <c r="M41" s="1">
        <v>5.6299500000000005E-4</v>
      </c>
      <c r="N41" s="1">
        <v>1.28151E-3</v>
      </c>
      <c r="O41" s="1">
        <v>2.9532199999999999E-3</v>
      </c>
      <c r="P41" s="1">
        <v>3.7105100000000002E-3</v>
      </c>
      <c r="Q41" s="1">
        <v>1.6896400000000001E-3</v>
      </c>
      <c r="R41" s="1">
        <v>1.8128199999999999E-3</v>
      </c>
      <c r="S41" s="1">
        <v>1.15124E-3</v>
      </c>
      <c r="T41" s="1">
        <v>1.85523E-3</v>
      </c>
      <c r="U41" s="1"/>
      <c r="V41" s="291">
        <f t="shared" si="110"/>
        <v>1.2890008888888889E-3</v>
      </c>
      <c r="W41" s="249">
        <f t="shared" si="111"/>
        <v>1.0234155475491854E-3</v>
      </c>
      <c r="X41" s="1"/>
      <c r="Y41" s="1">
        <v>7.0091499999999998E-4</v>
      </c>
      <c r="Z41" s="1">
        <v>4.5313200000000002E-4</v>
      </c>
      <c r="AA41" s="1">
        <v>6.1866099999999995E-4</v>
      </c>
      <c r="AB41" s="1"/>
      <c r="AC41" s="291">
        <f t="shared" si="112"/>
        <v>5.9090266666666667E-4</v>
      </c>
      <c r="AD41" s="249">
        <f t="shared" si="113"/>
        <v>1.2620220907073429E-4</v>
      </c>
      <c r="AE41" s="1"/>
      <c r="AF41" s="1">
        <v>1.64353E-3</v>
      </c>
      <c r="AG41" s="1">
        <v>1.09438E-3</v>
      </c>
      <c r="AH41" s="1">
        <v>2.9946E-3</v>
      </c>
      <c r="AI41" s="1">
        <v>1.3759899999999999E-3</v>
      </c>
      <c r="AJ41" s="1"/>
      <c r="AK41" s="291">
        <f t="shared" si="114"/>
        <v>1.7771249999999998E-3</v>
      </c>
      <c r="AL41" s="249">
        <f t="shared" si="115"/>
        <v>8.4204968636060907E-4</v>
      </c>
      <c r="AM41" s="1"/>
      <c r="AN41" s="1">
        <v>9.4261300000000002E-4</v>
      </c>
      <c r="AO41" s="1">
        <v>5.6868299999999995E-4</v>
      </c>
      <c r="AP41" s="1">
        <v>5.8438499999999998E-4</v>
      </c>
      <c r="AQ41" s="1">
        <v>7.9047700000000004E-4</v>
      </c>
      <c r="AR41" s="1">
        <v>2.3903499999999999E-4</v>
      </c>
      <c r="AS41" s="1">
        <v>6.8581000000000002E-4</v>
      </c>
      <c r="AT41" s="1"/>
      <c r="AU41" s="291">
        <f t="shared" si="70"/>
        <v>6.3516716666666675E-4</v>
      </c>
      <c r="AV41" s="249">
        <f t="shared" si="71"/>
        <v>2.3880052247381427E-4</v>
      </c>
      <c r="AW41" s="1"/>
      <c r="AX41" s="1">
        <v>2.19142E-4</v>
      </c>
      <c r="AY41" s="4">
        <v>9.1381399999999999E-5</v>
      </c>
      <c r="AZ41" s="1">
        <v>6.1952700000000003E-4</v>
      </c>
      <c r="BA41" s="1">
        <v>1.0960399999999999E-3</v>
      </c>
      <c r="BB41" s="1">
        <v>6.2802599999999995E-4</v>
      </c>
      <c r="BC41" s="1">
        <v>6.3362900000000003E-4</v>
      </c>
      <c r="BD41" s="1">
        <v>1.78192E-4</v>
      </c>
      <c r="BE41" s="1">
        <v>1.72523E-4</v>
      </c>
      <c r="BF41" s="1">
        <v>8.2943299999999997E-4</v>
      </c>
      <c r="BG41" s="1">
        <v>8.5203899999999996E-4</v>
      </c>
      <c r="BH41" s="1">
        <v>1.73989E-3</v>
      </c>
      <c r="BI41" s="1"/>
      <c r="BJ41" s="291">
        <f t="shared" si="116"/>
        <v>7.068673333333334E-4</v>
      </c>
      <c r="BK41" s="249">
        <f t="shared" si="117"/>
        <v>4.7856767747554084E-4</v>
      </c>
      <c r="BL41" s="291">
        <f t="shared" si="118"/>
        <v>1.1867595000000001E-3</v>
      </c>
      <c r="BM41" s="249">
        <f t="shared" si="119"/>
        <v>7.822446548622112E-4</v>
      </c>
      <c r="BN41" s="291">
        <f t="shared" si="120"/>
        <v>5.4238400000000003E-4</v>
      </c>
      <c r="BO41" s="249">
        <f t="shared" si="121"/>
        <v>3.3240335716866638E-4</v>
      </c>
      <c r="BP41" s="291">
        <f t="shared" si="122"/>
        <v>1.5526169999999998E-4</v>
      </c>
      <c r="BQ41" s="249">
        <f t="shared" si="123"/>
        <v>9.0340386628462026E-5</v>
      </c>
      <c r="BR41" s="1"/>
      <c r="BS41" s="1">
        <v>4.0498800000000001E-4</v>
      </c>
      <c r="BT41" s="1">
        <v>1.6779099999999999E-3</v>
      </c>
      <c r="BU41" s="1">
        <v>6.88205E-4</v>
      </c>
      <c r="BV41" s="1">
        <v>1.77028E-4</v>
      </c>
      <c r="BW41" s="1">
        <v>2.0766E-4</v>
      </c>
      <c r="BX41" s="1"/>
      <c r="BY41" s="291">
        <f t="shared" si="124"/>
        <v>6.311582E-4</v>
      </c>
      <c r="BZ41" s="249">
        <f t="shared" si="125"/>
        <v>6.1961310337919743E-4</v>
      </c>
      <c r="CA41" s="1"/>
      <c r="CB41" s="1">
        <v>1.13024E-3</v>
      </c>
      <c r="CC41" s="1">
        <v>1.17738E-3</v>
      </c>
      <c r="CD41" s="1">
        <v>9.59723E-4</v>
      </c>
      <c r="CE41" s="1">
        <v>5.1592800000000002E-4</v>
      </c>
      <c r="CF41" s="1">
        <v>3.8651100000000002E-3</v>
      </c>
      <c r="CG41" s="1">
        <v>1.9242700000000001E-3</v>
      </c>
      <c r="CH41" s="1"/>
      <c r="CI41" s="291">
        <f t="shared" si="82"/>
        <v>1.5954418333333333E-3</v>
      </c>
      <c r="CJ41" s="249">
        <f t="shared" si="83"/>
        <v>1.2016820331196463E-3</v>
      </c>
      <c r="CK41" s="1"/>
      <c r="CL41" s="1">
        <v>2.8496100000000003E-4</v>
      </c>
      <c r="CM41" s="1">
        <v>4.75988E-4</v>
      </c>
      <c r="CN41" s="1"/>
      <c r="CO41" s="291">
        <f t="shared" si="126"/>
        <v>3.8047450000000001E-4</v>
      </c>
      <c r="CP41" s="249">
        <f t="shared" si="127"/>
        <v>1.3507648708972259E-4</v>
      </c>
      <c r="CQ41" s="1"/>
      <c r="CR41" s="1">
        <v>7.9662999999999999E-4</v>
      </c>
      <c r="CS41" s="1">
        <v>8.3295199999999998E-4</v>
      </c>
      <c r="CT41" s="1"/>
      <c r="CU41" s="291">
        <f t="shared" si="128"/>
        <v>8.1479100000000004E-4</v>
      </c>
      <c r="CV41" s="249">
        <f t="shared" si="129"/>
        <v>2.5683532506257765E-5</v>
      </c>
      <c r="CW41" s="1"/>
      <c r="CX41" s="1">
        <v>1.7746400000000001E-4</v>
      </c>
      <c r="CY41" s="1">
        <v>4.4196600000000002E-4</v>
      </c>
      <c r="CZ41" s="1"/>
      <c r="DA41" s="291">
        <f t="shared" si="130"/>
        <v>3.0971500000000001E-4</v>
      </c>
      <c r="DB41" s="249">
        <f t="shared" si="131"/>
        <v>1.8703115783740419E-4</v>
      </c>
      <c r="DC41" s="1"/>
      <c r="DD41" s="1">
        <v>4.1077099999999999E-4</v>
      </c>
      <c r="DE41" s="1">
        <v>7.5711099999999998E-4</v>
      </c>
      <c r="DF41" s="1"/>
      <c r="DG41" s="291">
        <f t="shared" si="132"/>
        <v>5.8394099999999993E-4</v>
      </c>
      <c r="DH41" s="249">
        <f t="shared" si="133"/>
        <v>2.4489936259614888E-4</v>
      </c>
      <c r="DI41" s="1"/>
      <c r="DJ41" s="1">
        <v>2.7884699999999998E-4</v>
      </c>
      <c r="DK41" s="1">
        <v>3.8377399999999997E-4</v>
      </c>
      <c r="DL41" s="1"/>
      <c r="DM41" s="291">
        <f t="shared" si="134"/>
        <v>3.3131049999999998E-4</v>
      </c>
      <c r="DN41" s="249">
        <f t="shared" si="135"/>
        <v>7.4194593229560867E-5</v>
      </c>
      <c r="DO41" s="1"/>
      <c r="DP41" s="1">
        <v>3.8022400000000002E-4</v>
      </c>
      <c r="DQ41" s="4">
        <v>9.2022199999999995E-5</v>
      </c>
      <c r="DR41" s="4"/>
      <c r="DS41" s="291">
        <f t="shared" si="136"/>
        <v>2.3612310000000001E-4</v>
      </c>
      <c r="DT41" s="249">
        <f t="shared" si="137"/>
        <v>2.0378944713016916E-4</v>
      </c>
      <c r="DU41" s="4"/>
      <c r="DV41" s="1">
        <v>1.7951600000000001E-3</v>
      </c>
      <c r="DW41" s="1">
        <v>1.13821E-3</v>
      </c>
      <c r="DX41" s="1">
        <v>2.1855300000000002E-3</v>
      </c>
      <c r="DY41" s="1">
        <v>1.66223E-3</v>
      </c>
      <c r="DZ41" s="1">
        <v>2.65314E-3</v>
      </c>
      <c r="EA41" s="1">
        <v>1.0983900000000001E-3</v>
      </c>
      <c r="EB41" s="1">
        <v>1.6880300000000001E-3</v>
      </c>
      <c r="EC41" s="1">
        <v>2.0521599999999999E-3</v>
      </c>
      <c r="ED41" s="1"/>
      <c r="EE41" s="291">
        <f t="shared" si="94"/>
        <v>1.78410625E-3</v>
      </c>
      <c r="EF41" s="249">
        <f t="shared" si="95"/>
        <v>5.2096187019609629E-4</v>
      </c>
      <c r="EG41" s="1"/>
      <c r="EH41" s="1">
        <v>2.19345E-3</v>
      </c>
      <c r="EI41" s="1">
        <v>7.4572199999999999E-4</v>
      </c>
      <c r="EJ41" s="1">
        <v>2.9816500000000002E-3</v>
      </c>
      <c r="EK41" s="1">
        <v>2.04572E-3</v>
      </c>
      <c r="EL41" s="1">
        <v>1.02648E-3</v>
      </c>
      <c r="EM41" s="1">
        <v>1.5732299999999999E-3</v>
      </c>
      <c r="EN41" s="1">
        <v>1.7073100000000001E-3</v>
      </c>
      <c r="EO41" s="1"/>
      <c r="EP41" s="291">
        <f t="shared" si="96"/>
        <v>1.7533659999999999E-3</v>
      </c>
      <c r="EQ41" s="249">
        <f t="shared" si="97"/>
        <v>7.4901114749069886E-4</v>
      </c>
      <c r="ER41" s="1"/>
      <c r="ES41" s="1">
        <v>7.3824999999999997E-4</v>
      </c>
      <c r="ET41" s="1">
        <v>2.1211299999999999E-4</v>
      </c>
      <c r="EU41" s="1">
        <v>7.8794499999999996E-4</v>
      </c>
      <c r="EV41" s="1">
        <v>2.0599099999999999E-4</v>
      </c>
      <c r="EW41" s="1">
        <v>5.5398800000000005E-4</v>
      </c>
      <c r="EX41" s="1">
        <v>2.32666E-4</v>
      </c>
      <c r="EY41" s="1">
        <v>2.28445E-4</v>
      </c>
      <c r="EZ41" s="1">
        <v>3.5820600000000002E-4</v>
      </c>
      <c r="FA41" s="1">
        <v>2.4559400000000002E-4</v>
      </c>
      <c r="FB41" s="1">
        <v>2.1101299999999999E-4</v>
      </c>
      <c r="FC41" s="1">
        <v>6.7900100000000004E-4</v>
      </c>
      <c r="FD41" s="1">
        <v>2.8834800000000001E-4</v>
      </c>
      <c r="FE41" s="1"/>
      <c r="FF41" s="291">
        <f t="shared" si="98"/>
        <v>3.9512999999999999E-4</v>
      </c>
      <c r="FG41" s="249">
        <f t="shared" si="99"/>
        <v>2.2770129033969843E-4</v>
      </c>
      <c r="FH41" s="249"/>
      <c r="FI41" s="1">
        <v>6.7649800000000003E-3</v>
      </c>
      <c r="FJ41" s="1">
        <v>4.4091399999999998E-3</v>
      </c>
      <c r="FK41" s="1"/>
      <c r="FL41" s="291">
        <f t="shared" si="138"/>
        <v>5.5870599999999996E-3</v>
      </c>
      <c r="FM41" s="249">
        <f t="shared" si="139"/>
        <v>1.6658304393905165E-3</v>
      </c>
      <c r="FN41" s="249"/>
      <c r="FO41" s="252">
        <v>2.0055251272899996E-4</v>
      </c>
      <c r="FP41" s="1"/>
      <c r="FQ41" s="1">
        <v>1.9632199999999999E-3</v>
      </c>
      <c r="FR41" s="1">
        <v>9.5781499999999999E-4</v>
      </c>
      <c r="FS41" s="1"/>
      <c r="FT41" s="291">
        <f t="shared" si="140"/>
        <v>1.4605174999999999E-3</v>
      </c>
      <c r="FU41" s="249">
        <f t="shared" si="141"/>
        <v>7.1092869333886071E-4</v>
      </c>
      <c r="FV41" s="1"/>
      <c r="FW41" s="1">
        <v>9.0385499999999996E-4</v>
      </c>
      <c r="FX41" s="1">
        <v>2.87442E-4</v>
      </c>
      <c r="FY41" s="1">
        <v>1.4302399999999999E-3</v>
      </c>
      <c r="FZ41" s="1">
        <v>9.45648E-4</v>
      </c>
      <c r="GA41" s="1"/>
      <c r="GB41" s="291">
        <f t="shared" si="142"/>
        <v>8.9179625000000002E-4</v>
      </c>
      <c r="GC41" s="249">
        <f t="shared" si="143"/>
        <v>4.6840550659898306E-4</v>
      </c>
      <c r="GD41" s="1"/>
      <c r="GE41" s="1">
        <v>1.39894E-3</v>
      </c>
      <c r="GF41" s="1">
        <v>2.6031299999999999E-3</v>
      </c>
      <c r="GG41" s="1">
        <v>2.49753E-3</v>
      </c>
      <c r="GH41" s="1">
        <v>2.24245E-3</v>
      </c>
      <c r="GI41" s="1">
        <v>8.5893899999999997E-4</v>
      </c>
      <c r="GJ41" s="1">
        <v>2.1915300000000001E-3</v>
      </c>
      <c r="GK41" s="1"/>
      <c r="GL41" s="291">
        <f t="shared" si="106"/>
        <v>1.9654198333333333E-3</v>
      </c>
      <c r="GM41" s="249">
        <f t="shared" si="107"/>
        <v>6.8744254202963517E-4</v>
      </c>
      <c r="GN41" s="1"/>
      <c r="GO41" s="1">
        <v>5.1150499999999999E-4</v>
      </c>
      <c r="GP41" s="1">
        <v>5.2970399999999998E-4</v>
      </c>
      <c r="GQ41" s="1">
        <v>3.0478900000000003E-4</v>
      </c>
      <c r="GR41" s="1">
        <v>3.6583999999999998E-4</v>
      </c>
      <c r="GS41" s="1">
        <v>6.4860299999999998E-4</v>
      </c>
      <c r="GT41" s="1">
        <v>4.9656799999999997E-4</v>
      </c>
      <c r="GU41" s="1">
        <v>7.9769900000000002E-4</v>
      </c>
      <c r="GW41" s="294">
        <f t="shared" si="108"/>
        <v>5.2210114285714275E-4</v>
      </c>
      <c r="GX41" s="297">
        <f t="shared" si="109"/>
        <v>1.6554004248059195E-4</v>
      </c>
    </row>
    <row r="42" spans="1:206" ht="13.5" x14ac:dyDescent="0.25">
      <c r="A42" s="263">
        <v>73.064791</v>
      </c>
      <c r="B42" s="3" t="s">
        <v>358</v>
      </c>
      <c r="C42" s="1">
        <v>3.8663199999999998E-4</v>
      </c>
      <c r="D42" s="1">
        <v>3.7784299999999999E-4</v>
      </c>
      <c r="E42" s="1">
        <v>5.3534600000000002E-4</v>
      </c>
      <c r="F42" s="4">
        <v>8.9087399999999993E-6</v>
      </c>
      <c r="G42" s="1">
        <v>1.02401E-4</v>
      </c>
      <c r="H42" s="4">
        <v>4.99154E-5</v>
      </c>
      <c r="I42" s="4">
        <v>8.7987300000000004E-5</v>
      </c>
      <c r="J42" s="4">
        <v>3.3399799999999998E-5</v>
      </c>
      <c r="K42" s="4">
        <v>2.8377999999999998E-5</v>
      </c>
      <c r="L42" s="4">
        <v>3.4972699999999998E-5</v>
      </c>
      <c r="M42" s="4">
        <v>8.2406399999999998E-5</v>
      </c>
      <c r="N42" s="1">
        <v>2.91852E-4</v>
      </c>
      <c r="O42" s="1">
        <v>6.0249999999999995E-4</v>
      </c>
      <c r="P42" s="1">
        <v>6.5498900000000003E-4</v>
      </c>
      <c r="Q42" s="1">
        <v>4.29794E-4</v>
      </c>
      <c r="R42" s="1">
        <v>4.0006699999999999E-4</v>
      </c>
      <c r="S42" s="1">
        <v>2.19955E-4</v>
      </c>
      <c r="T42" s="1">
        <v>4.1290800000000003E-4</v>
      </c>
      <c r="U42" s="1"/>
      <c r="V42" s="291">
        <f t="shared" si="110"/>
        <v>2.6334751888888882E-4</v>
      </c>
      <c r="W42" s="249">
        <f t="shared" si="111"/>
        <v>2.1721337207473602E-4</v>
      </c>
      <c r="X42" s="1"/>
      <c r="Y42" s="1">
        <v>1.7781699999999999E-3</v>
      </c>
      <c r="Z42" s="1">
        <v>1.2762400000000001E-3</v>
      </c>
      <c r="AA42" s="1">
        <v>1.31982E-3</v>
      </c>
      <c r="AB42" s="1"/>
      <c r="AC42" s="291">
        <f t="shared" si="112"/>
        <v>1.4580766666666665E-3</v>
      </c>
      <c r="AD42" s="249">
        <f t="shared" si="113"/>
        <v>2.7806404052543957E-4</v>
      </c>
      <c r="AE42" s="1"/>
      <c r="AF42" s="1">
        <v>4.97073E-4</v>
      </c>
      <c r="AG42" s="1">
        <v>3.24168E-4</v>
      </c>
      <c r="AH42" s="1">
        <v>8.8217700000000005E-4</v>
      </c>
      <c r="AI42" s="1">
        <v>3.1878499999999998E-4</v>
      </c>
      <c r="AJ42" s="1"/>
      <c r="AK42" s="291">
        <f t="shared" si="114"/>
        <v>5.0555074999999994E-4</v>
      </c>
      <c r="AL42" s="249">
        <f t="shared" si="115"/>
        <v>2.6438630310258136E-4</v>
      </c>
      <c r="AM42" s="1"/>
      <c r="AN42" s="1">
        <v>4.2134300000000002E-4</v>
      </c>
      <c r="AO42" s="1">
        <v>2.8545399999999998E-4</v>
      </c>
      <c r="AP42" s="1">
        <v>2.7224699999999998E-4</v>
      </c>
      <c r="AQ42" s="1">
        <v>3.3316200000000002E-4</v>
      </c>
      <c r="AR42" s="1">
        <v>1.4617699999999999E-4</v>
      </c>
      <c r="AS42" s="1">
        <v>5.2978699999999999E-4</v>
      </c>
      <c r="AT42" s="1"/>
      <c r="AU42" s="291">
        <f t="shared" si="70"/>
        <v>3.3136166666666666E-4</v>
      </c>
      <c r="AV42" s="249">
        <f t="shared" si="71"/>
        <v>1.321876793799886E-4</v>
      </c>
      <c r="AW42" s="1"/>
      <c r="AX42" s="1">
        <v>1.25034E-4</v>
      </c>
      <c r="AY42" s="4">
        <v>1.8053000000000001E-5</v>
      </c>
      <c r="AZ42" s="1">
        <v>2.1913299999999999E-4</v>
      </c>
      <c r="BA42" s="1">
        <v>3.4308800000000002E-4</v>
      </c>
      <c r="BB42" s="1">
        <v>1.3211399999999999E-4</v>
      </c>
      <c r="BC42" s="1">
        <v>1.07386E-3</v>
      </c>
      <c r="BD42" s="4">
        <v>9.1581899999999998E-5</v>
      </c>
      <c r="BE42" s="4">
        <v>8.7435599999999993E-5</v>
      </c>
      <c r="BF42" s="1">
        <v>4.4629199999999999E-4</v>
      </c>
      <c r="BG42" s="1">
        <v>1.6838500000000001E-4</v>
      </c>
      <c r="BH42" s="1">
        <v>6.8887400000000002E-4</v>
      </c>
      <c r="BI42" s="1"/>
      <c r="BJ42" s="291">
        <f t="shared" si="116"/>
        <v>1.9963619999999998E-4</v>
      </c>
      <c r="BK42" s="249">
        <f t="shared" si="117"/>
        <v>1.3065992320723292E-4</v>
      </c>
      <c r="BL42" s="291">
        <f t="shared" si="118"/>
        <v>8.8136700000000009E-4</v>
      </c>
      <c r="BM42" s="249">
        <f t="shared" si="119"/>
        <v>2.7222621126188421E-4</v>
      </c>
      <c r="BN42" s="291">
        <f t="shared" si="120"/>
        <v>2.5233563333333333E-4</v>
      </c>
      <c r="BO42" s="249">
        <f t="shared" si="121"/>
        <v>1.7967087940371231E-4</v>
      </c>
      <c r="BP42" s="291">
        <f t="shared" si="122"/>
        <v>7.1543499999999997E-5</v>
      </c>
      <c r="BQ42" s="249">
        <f t="shared" si="123"/>
        <v>7.5646990558118034E-5</v>
      </c>
      <c r="BR42" s="1"/>
      <c r="BS42" s="1">
        <v>4.9809300000000002E-4</v>
      </c>
      <c r="BT42" s="1">
        <v>1.21071E-3</v>
      </c>
      <c r="BU42" s="1">
        <v>4.0335600000000001E-4</v>
      </c>
      <c r="BV42" s="1">
        <v>1.83041E-4</v>
      </c>
      <c r="BW42" s="1">
        <v>2.0043400000000001E-4</v>
      </c>
      <c r="BX42" s="1"/>
      <c r="BY42" s="291">
        <f t="shared" si="124"/>
        <v>4.9912680000000007E-4</v>
      </c>
      <c r="BZ42" s="249">
        <f t="shared" si="125"/>
        <v>4.1971757978752811E-4</v>
      </c>
      <c r="CA42" s="1"/>
      <c r="CB42" s="1">
        <v>1.6425000000000001E-3</v>
      </c>
      <c r="CC42" s="1">
        <v>8.5439700000000001E-4</v>
      </c>
      <c r="CD42" s="1">
        <v>7.67145E-4</v>
      </c>
      <c r="CE42" s="1">
        <v>8.7525299999999999E-4</v>
      </c>
      <c r="CF42" s="1">
        <v>2.78977E-3</v>
      </c>
      <c r="CG42" s="1">
        <v>1.55751E-3</v>
      </c>
      <c r="CH42" s="1"/>
      <c r="CI42" s="291">
        <f t="shared" si="82"/>
        <v>1.4144291666666666E-3</v>
      </c>
      <c r="CJ42" s="249">
        <f t="shared" si="83"/>
        <v>7.7296501816561313E-4</v>
      </c>
      <c r="CK42" s="1"/>
      <c r="CL42" s="1">
        <v>1.10244E-4</v>
      </c>
      <c r="CM42" s="1">
        <v>4.2216500000000001E-4</v>
      </c>
      <c r="CN42" s="1"/>
      <c r="CO42" s="291">
        <f t="shared" si="126"/>
        <v>2.6620449999999998E-4</v>
      </c>
      <c r="CP42" s="249">
        <f t="shared" si="127"/>
        <v>2.2056145429448908E-4</v>
      </c>
      <c r="CQ42" s="1"/>
      <c r="CR42" s="1">
        <v>2.6690500000000001E-4</v>
      </c>
      <c r="CS42" s="1">
        <v>2.61606E-4</v>
      </c>
      <c r="CT42" s="1"/>
      <c r="CU42" s="291">
        <f t="shared" si="128"/>
        <v>2.6425549999999998E-4</v>
      </c>
      <c r="CV42" s="249">
        <f t="shared" si="129"/>
        <v>3.7469588335075188E-6</v>
      </c>
      <c r="CW42" s="1"/>
      <c r="CX42" s="1">
        <v>1.77632E-4</v>
      </c>
      <c r="CY42" s="1">
        <v>4.4954100000000002E-4</v>
      </c>
      <c r="CZ42" s="1"/>
      <c r="DA42" s="291">
        <f t="shared" si="130"/>
        <v>3.1358649999999998E-4</v>
      </c>
      <c r="DB42" s="249">
        <f t="shared" si="131"/>
        <v>1.9226869776565295E-4</v>
      </c>
      <c r="DC42" s="1"/>
      <c r="DD42" s="1">
        <v>3.43417E-4</v>
      </c>
      <c r="DE42" s="1">
        <v>4.63249E-4</v>
      </c>
      <c r="DF42" s="1"/>
      <c r="DG42" s="291">
        <f t="shared" si="132"/>
        <v>4.0333299999999997E-4</v>
      </c>
      <c r="DH42" s="249">
        <f t="shared" si="133"/>
        <v>8.4734019803146365E-5</v>
      </c>
      <c r="DI42" s="1"/>
      <c r="DJ42" s="1">
        <v>7.3257800000000001E-4</v>
      </c>
      <c r="DK42" s="1">
        <v>1.83767E-3</v>
      </c>
      <c r="DL42" s="1"/>
      <c r="DM42" s="291">
        <f t="shared" si="134"/>
        <v>1.2851239999999999E-3</v>
      </c>
      <c r="DN42" s="249">
        <f t="shared" si="135"/>
        <v>7.8141804703500423E-4</v>
      </c>
      <c r="DO42" s="1"/>
      <c r="DP42" s="1">
        <v>1.3343300000000001E-3</v>
      </c>
      <c r="DQ42" s="1">
        <v>3.83046E-4</v>
      </c>
      <c r="DR42" s="1"/>
      <c r="DS42" s="291">
        <f t="shared" si="136"/>
        <v>8.5868800000000003E-4</v>
      </c>
      <c r="DT42" s="249">
        <f t="shared" si="137"/>
        <v>6.7265936723426376E-4</v>
      </c>
      <c r="DU42" s="1"/>
      <c r="DV42" s="1">
        <v>7.7068600000000003E-4</v>
      </c>
      <c r="DW42" s="1">
        <v>6.4042700000000005E-4</v>
      </c>
      <c r="DX42" s="1">
        <v>1.0559199999999999E-3</v>
      </c>
      <c r="DY42" s="1">
        <v>6.4220900000000003E-4</v>
      </c>
      <c r="DZ42" s="1">
        <v>1.35008E-3</v>
      </c>
      <c r="EA42" s="1">
        <v>6.0385099999999998E-4</v>
      </c>
      <c r="EB42" s="1">
        <v>7.92292E-4</v>
      </c>
      <c r="EC42" s="1">
        <v>7.2130000000000002E-4</v>
      </c>
      <c r="ED42" s="1"/>
      <c r="EE42" s="291">
        <f t="shared" si="94"/>
        <v>8.2209562500000001E-4</v>
      </c>
      <c r="EF42" s="249">
        <f t="shared" si="95"/>
        <v>2.5638300192091937E-4</v>
      </c>
      <c r="EG42" s="1"/>
      <c r="EH42" s="1">
        <v>1.93327E-3</v>
      </c>
      <c r="EI42" s="1">
        <v>8.0092800000000001E-4</v>
      </c>
      <c r="EJ42" s="1">
        <v>1.9242599999999999E-3</v>
      </c>
      <c r="EK42" s="1">
        <v>1.0000600000000001E-3</v>
      </c>
      <c r="EL42" s="1">
        <v>7.4411300000000002E-4</v>
      </c>
      <c r="EM42" s="1">
        <v>9.37695E-4</v>
      </c>
      <c r="EN42" s="1">
        <v>1.0268499999999999E-3</v>
      </c>
      <c r="EO42" s="1"/>
      <c r="EP42" s="291">
        <f t="shared" si="96"/>
        <v>1.1953108571428569E-3</v>
      </c>
      <c r="EQ42" s="249">
        <f t="shared" si="97"/>
        <v>5.111972517454909E-4</v>
      </c>
      <c r="ER42" s="1"/>
      <c r="ES42" s="1">
        <v>4.4108599999999998E-4</v>
      </c>
      <c r="ET42" s="4">
        <v>9.1107100000000001E-5</v>
      </c>
      <c r="EU42" s="1">
        <v>2.1338100000000001E-4</v>
      </c>
      <c r="EV42" s="4">
        <v>6.6612600000000007E-5</v>
      </c>
      <c r="EW42" s="1">
        <v>3.04846E-4</v>
      </c>
      <c r="EX42" s="4">
        <v>7.0172000000000005E-5</v>
      </c>
      <c r="EY42" s="4">
        <v>4.52152E-5</v>
      </c>
      <c r="EZ42" s="1">
        <v>1.5261300000000001E-4</v>
      </c>
      <c r="FA42" s="1">
        <v>2.0757600000000001E-4</v>
      </c>
      <c r="FB42" s="4">
        <v>9.0370099999999997E-5</v>
      </c>
      <c r="FC42" s="1">
        <v>1.8837199999999999E-4</v>
      </c>
      <c r="FD42" s="1">
        <v>1.5616100000000001E-4</v>
      </c>
      <c r="FE42" s="1"/>
      <c r="FF42" s="291">
        <f t="shared" si="98"/>
        <v>1.6895933333333334E-4</v>
      </c>
      <c r="FG42" s="249">
        <f t="shared" si="99"/>
        <v>1.1464337244289618E-4</v>
      </c>
      <c r="FH42" s="249"/>
      <c r="FI42" s="1">
        <v>2.5126800000000002E-3</v>
      </c>
      <c r="FJ42" s="1">
        <v>1.3891699999999999E-3</v>
      </c>
      <c r="FK42" s="1"/>
      <c r="FL42" s="291">
        <f t="shared" si="138"/>
        <v>1.9509250000000001E-3</v>
      </c>
      <c r="FM42" s="249">
        <f t="shared" si="139"/>
        <v>7.9444153973089822E-4</v>
      </c>
      <c r="FN42" s="249"/>
      <c r="FO42" s="252">
        <v>4.5006377053199998E-5</v>
      </c>
      <c r="FP42" s="1"/>
      <c r="FQ42" s="1">
        <v>4.4660799999999998E-4</v>
      </c>
      <c r="FR42" s="1">
        <v>4.9286100000000004E-4</v>
      </c>
      <c r="FS42" s="1"/>
      <c r="FT42" s="291">
        <f t="shared" si="140"/>
        <v>4.6973450000000003E-4</v>
      </c>
      <c r="FU42" s="249">
        <f t="shared" si="141"/>
        <v>3.2705809950221427E-5</v>
      </c>
      <c r="FV42" s="1"/>
      <c r="FW42" s="1">
        <v>6.10208E-4</v>
      </c>
      <c r="FX42" s="1">
        <v>2.3497200000000001E-4</v>
      </c>
      <c r="FY42" s="1">
        <v>8.4638599999999997E-4</v>
      </c>
      <c r="FZ42" s="1">
        <v>6.7140899999999998E-4</v>
      </c>
      <c r="GA42" s="1"/>
      <c r="GB42" s="291">
        <f t="shared" si="142"/>
        <v>5.9074374999999995E-4</v>
      </c>
      <c r="GC42" s="249">
        <f t="shared" si="143"/>
        <v>2.5743105074870691E-4</v>
      </c>
      <c r="GD42" s="1"/>
      <c r="GE42" s="1">
        <v>1.02991E-3</v>
      </c>
      <c r="GF42" s="1">
        <v>1.3703000000000001E-3</v>
      </c>
      <c r="GG42" s="1">
        <v>1.57153E-3</v>
      </c>
      <c r="GH42" s="1">
        <v>1.1061599999999999E-3</v>
      </c>
      <c r="GI42" s="1">
        <v>6.8707800000000004E-4</v>
      </c>
      <c r="GJ42" s="1">
        <v>1.3124300000000001E-3</v>
      </c>
      <c r="GK42" s="1"/>
      <c r="GL42" s="291">
        <f t="shared" si="106"/>
        <v>1.179568E-3</v>
      </c>
      <c r="GM42" s="249">
        <f t="shared" si="107"/>
        <v>3.091918070842111E-4</v>
      </c>
      <c r="GN42" s="1"/>
      <c r="GO42" s="1">
        <v>1.4132899999999999E-4</v>
      </c>
      <c r="GP42" s="1">
        <v>1.9882999999999999E-4</v>
      </c>
      <c r="GQ42" s="1">
        <v>1.5624399999999999E-4</v>
      </c>
      <c r="GR42" s="4">
        <v>1.22982E-5</v>
      </c>
      <c r="GS42" s="1">
        <v>1.2516299999999999E-4</v>
      </c>
      <c r="GT42" s="4">
        <v>9.7495499999999995E-5</v>
      </c>
      <c r="GU42" s="1">
        <v>2.52499E-4</v>
      </c>
      <c r="GW42" s="294">
        <f t="shared" si="108"/>
        <v>1.4055124285714286E-4</v>
      </c>
      <c r="GX42" s="297">
        <f t="shared" si="109"/>
        <v>7.6064686736221582E-5</v>
      </c>
    </row>
    <row r="43" spans="1:206" ht="13.5" x14ac:dyDescent="0.25">
      <c r="A43" s="263">
        <v>75.044055999999998</v>
      </c>
      <c r="B43" s="3" t="s">
        <v>359</v>
      </c>
      <c r="C43" s="1">
        <v>2.0612500000000001E-3</v>
      </c>
      <c r="D43" s="1">
        <v>1.7000299999999999E-3</v>
      </c>
      <c r="E43" s="1">
        <v>2.8225899999999998E-3</v>
      </c>
      <c r="F43" s="4">
        <v>6.8607600000000004E-5</v>
      </c>
      <c r="G43" s="1">
        <v>4.8539699999999999E-4</v>
      </c>
      <c r="H43" s="1">
        <v>2.5710199999999999E-4</v>
      </c>
      <c r="I43" s="1">
        <v>3.9913600000000002E-4</v>
      </c>
      <c r="J43" s="1">
        <v>2.2274099999999999E-4</v>
      </c>
      <c r="K43" s="1">
        <v>1.2693399999999999E-4</v>
      </c>
      <c r="L43" s="1">
        <v>1.55031E-4</v>
      </c>
      <c r="M43" s="1">
        <v>3.00208E-4</v>
      </c>
      <c r="N43" s="1"/>
      <c r="O43" s="1"/>
      <c r="P43" s="1">
        <v>4.5094200000000001E-3</v>
      </c>
      <c r="Q43" s="1"/>
      <c r="R43" s="1">
        <v>2.1157300000000001E-3</v>
      </c>
      <c r="S43" s="1">
        <v>1.0949899999999999E-3</v>
      </c>
      <c r="T43" s="1">
        <v>2.2191300000000001E-3</v>
      </c>
      <c r="U43" s="1"/>
      <c r="V43" s="291">
        <f t="shared" si="110"/>
        <v>1.23588644E-3</v>
      </c>
      <c r="W43" s="249">
        <f t="shared" si="111"/>
        <v>1.303154831062752E-3</v>
      </c>
      <c r="X43" s="1"/>
      <c r="Y43" s="1">
        <v>7.4833399999999998E-3</v>
      </c>
      <c r="Z43" s="1">
        <v>3.1482200000000002E-3</v>
      </c>
      <c r="AA43" s="1">
        <v>2.2508300000000001E-3</v>
      </c>
      <c r="AB43" s="1"/>
      <c r="AC43" s="291">
        <f t="shared" si="112"/>
        <v>4.2941300000000002E-3</v>
      </c>
      <c r="AD43" s="249">
        <f t="shared" si="113"/>
        <v>2.7981462651369745E-3</v>
      </c>
      <c r="AE43" s="1"/>
      <c r="AF43" s="1">
        <v>2.1024699999999999E-3</v>
      </c>
      <c r="AG43" s="1">
        <v>1.2332599999999999E-3</v>
      </c>
      <c r="AH43" s="1">
        <v>3.9906400000000002E-3</v>
      </c>
      <c r="AI43" s="1">
        <v>1.67954E-3</v>
      </c>
      <c r="AJ43" s="1"/>
      <c r="AK43" s="291">
        <f t="shared" si="114"/>
        <v>2.2514775000000002E-3</v>
      </c>
      <c r="AL43" s="249">
        <f t="shared" si="115"/>
        <v>1.2125412457142783E-3</v>
      </c>
      <c r="AM43" s="1"/>
      <c r="AN43" s="1"/>
      <c r="AO43" s="1"/>
      <c r="AP43" s="1">
        <v>7.9751500000000005E-4</v>
      </c>
      <c r="AQ43" s="1">
        <v>1.23346E-3</v>
      </c>
      <c r="AR43" s="1">
        <v>5.1756700000000003E-4</v>
      </c>
      <c r="AS43" s="1">
        <v>1.4309100000000001E-3</v>
      </c>
      <c r="AT43" s="1"/>
      <c r="AU43" s="291">
        <f t="shared" si="70"/>
        <v>9.9486299999999991E-4</v>
      </c>
      <c r="AV43" s="249">
        <f t="shared" si="71"/>
        <v>4.1385312182705593E-4</v>
      </c>
      <c r="AW43" s="1"/>
      <c r="AX43" s="1">
        <v>5.0632400000000005E-4</v>
      </c>
      <c r="AY43" s="1">
        <v>1.73852E-4</v>
      </c>
      <c r="AZ43" s="1">
        <v>1.5409200000000001E-3</v>
      </c>
      <c r="BA43" s="1">
        <v>2.94371E-3</v>
      </c>
      <c r="BB43" s="1">
        <v>8.3945700000000005E-4</v>
      </c>
      <c r="BC43" s="1">
        <v>2.7570400000000001E-3</v>
      </c>
      <c r="BD43" s="1">
        <v>2.0624400000000001E-4</v>
      </c>
      <c r="BE43" s="1">
        <v>3.76377E-4</v>
      </c>
      <c r="BF43" s="1">
        <v>2.59713E-3</v>
      </c>
      <c r="BG43" s="1">
        <v>1.7381499999999999E-3</v>
      </c>
      <c r="BH43" s="1">
        <v>5.39655E-3</v>
      </c>
      <c r="BI43" s="1"/>
      <c r="BJ43" s="291">
        <f t="shared" si="116"/>
        <v>1.686079E-3</v>
      </c>
      <c r="BK43" s="249">
        <f t="shared" si="117"/>
        <v>1.2844583391465058E-3</v>
      </c>
      <c r="BL43" s="291">
        <f t="shared" si="118"/>
        <v>4.0767950000000002E-3</v>
      </c>
      <c r="BM43" s="249">
        <f t="shared" si="119"/>
        <v>1.8664154200097041E-3</v>
      </c>
      <c r="BN43" s="291">
        <f t="shared" si="120"/>
        <v>1.4480980000000001E-3</v>
      </c>
      <c r="BO43" s="249">
        <f t="shared" si="121"/>
        <v>1.1981426914236884E-3</v>
      </c>
      <c r="BP43" s="291">
        <f t="shared" si="122"/>
        <v>3.40088E-4</v>
      </c>
      <c r="BQ43" s="249">
        <f t="shared" si="123"/>
        <v>2.3509320575465387E-4</v>
      </c>
      <c r="BR43" s="1"/>
      <c r="BS43" s="1">
        <v>8.0063499999999995E-4</v>
      </c>
      <c r="BT43" s="1">
        <v>4.9001499999999998E-3</v>
      </c>
      <c r="BU43" s="1">
        <v>1.4766E-3</v>
      </c>
      <c r="BV43" s="1">
        <v>4.3409900000000002E-4</v>
      </c>
      <c r="BW43" s="1">
        <v>4.7059599999999999E-4</v>
      </c>
      <c r="BX43" s="1"/>
      <c r="BY43" s="291">
        <f t="shared" si="124"/>
        <v>1.6164160000000001E-3</v>
      </c>
      <c r="BZ43" s="249">
        <f t="shared" si="125"/>
        <v>1.882732926988185E-3</v>
      </c>
      <c r="CA43" s="1"/>
      <c r="CB43" s="1">
        <v>1.22407E-2</v>
      </c>
      <c r="CC43" s="1">
        <v>3.0258799999999999E-3</v>
      </c>
      <c r="CD43" s="1">
        <v>2.7794E-3</v>
      </c>
      <c r="CE43" s="1">
        <v>4.0348299999999997E-3</v>
      </c>
      <c r="CF43" s="1">
        <v>1.2464299999999999E-2</v>
      </c>
      <c r="CG43" s="1">
        <v>5.4526599999999998E-3</v>
      </c>
      <c r="CH43" s="1"/>
      <c r="CI43" s="291">
        <f t="shared" si="82"/>
        <v>6.6662949999999992E-3</v>
      </c>
      <c r="CJ43" s="249">
        <f t="shared" si="83"/>
        <v>4.5044188339174243E-3</v>
      </c>
      <c r="CK43" s="1"/>
      <c r="CL43" s="1">
        <v>3.5679899999999998E-4</v>
      </c>
      <c r="CM43" s="1">
        <v>9.3587900000000003E-4</v>
      </c>
      <c r="CN43" s="1"/>
      <c r="CO43" s="291">
        <f t="shared" si="126"/>
        <v>6.4633900000000001E-4</v>
      </c>
      <c r="CP43" s="249">
        <f t="shared" si="127"/>
        <v>4.0947139484950597E-4</v>
      </c>
      <c r="CQ43" s="1"/>
      <c r="CR43" s="1"/>
      <c r="CS43" s="1"/>
      <c r="CT43" s="1"/>
      <c r="CU43" s="291"/>
      <c r="CV43" s="249"/>
      <c r="CW43" s="1"/>
      <c r="CX43" s="1">
        <v>6.8690999999999999E-4</v>
      </c>
      <c r="CY43" s="1">
        <v>1.58012E-3</v>
      </c>
      <c r="CZ43" s="1"/>
      <c r="DA43" s="291">
        <f t="shared" si="130"/>
        <v>1.1335149999999999E-3</v>
      </c>
      <c r="DB43" s="249">
        <f t="shared" si="131"/>
        <v>6.3159484802363609E-4</v>
      </c>
      <c r="DC43" s="1"/>
      <c r="DD43" s="1">
        <v>3.9048000000000002E-4</v>
      </c>
      <c r="DE43" s="1">
        <v>6.7995499999999999E-4</v>
      </c>
      <c r="DF43" s="1"/>
      <c r="DG43" s="291">
        <f t="shared" si="132"/>
        <v>5.352175E-4</v>
      </c>
      <c r="DH43" s="249">
        <f t="shared" si="133"/>
        <v>2.0468973548397584E-4</v>
      </c>
      <c r="DI43" s="1"/>
      <c r="DJ43" s="1">
        <v>4.1571099999999998E-4</v>
      </c>
      <c r="DK43" s="1">
        <v>1.2386000000000001E-3</v>
      </c>
      <c r="DL43" s="1"/>
      <c r="DM43" s="291">
        <f t="shared" si="134"/>
        <v>8.2715550000000005E-4</v>
      </c>
      <c r="DN43" s="249">
        <f t="shared" si="135"/>
        <v>5.8187039206381702E-4</v>
      </c>
      <c r="DO43" s="1"/>
      <c r="DP43" s="1">
        <v>1.02706E-3</v>
      </c>
      <c r="DQ43" s="1">
        <v>1.80521E-4</v>
      </c>
      <c r="DR43" s="1"/>
      <c r="DS43" s="291">
        <f t="shared" si="136"/>
        <v>6.0379050000000005E-4</v>
      </c>
      <c r="DT43" s="249">
        <f t="shared" si="137"/>
        <v>5.9859346743887875E-4</v>
      </c>
      <c r="DU43" s="1"/>
      <c r="DV43" s="1"/>
      <c r="DW43" s="1"/>
      <c r="DX43" s="1">
        <v>4.0005700000000002E-3</v>
      </c>
      <c r="DY43" s="1">
        <v>2.3137700000000001E-3</v>
      </c>
      <c r="DZ43" s="1">
        <v>5.2306200000000001E-3</v>
      </c>
      <c r="EA43" s="1"/>
      <c r="EB43" s="1">
        <v>2.9666599999999999E-3</v>
      </c>
      <c r="EC43" s="1">
        <v>3.0959999999999998E-3</v>
      </c>
      <c r="ED43" s="1"/>
      <c r="EE43" s="291">
        <f t="shared" si="94"/>
        <v>3.5215239999999994E-3</v>
      </c>
      <c r="EF43" s="249">
        <f t="shared" si="95"/>
        <v>1.1289495853358555E-3</v>
      </c>
      <c r="EG43" s="1"/>
      <c r="EH43" s="1">
        <v>7.7159500000000001E-3</v>
      </c>
      <c r="EI43" s="1">
        <v>1.68932E-3</v>
      </c>
      <c r="EJ43" s="1">
        <v>1.2096000000000001E-2</v>
      </c>
      <c r="EK43" s="1">
        <v>4.4518500000000003E-3</v>
      </c>
      <c r="EL43" s="1">
        <v>5.0391400000000001E-3</v>
      </c>
      <c r="EM43" s="1"/>
      <c r="EN43" s="1">
        <v>3.53813E-3</v>
      </c>
      <c r="EO43" s="1"/>
      <c r="EP43" s="291">
        <f t="shared" si="96"/>
        <v>5.7550650000000002E-3</v>
      </c>
      <c r="EQ43" s="249">
        <f t="shared" si="97"/>
        <v>3.6799056454901134E-3</v>
      </c>
      <c r="ER43" s="1"/>
      <c r="ES43" s="1"/>
      <c r="ET43" s="1"/>
      <c r="EU43" s="1"/>
      <c r="EV43" s="1"/>
      <c r="EW43" s="1"/>
      <c r="EX43" s="1">
        <v>2.39504E-4</v>
      </c>
      <c r="EY43" s="1">
        <v>1.8047699999999999E-4</v>
      </c>
      <c r="EZ43" s="1">
        <v>3.8618499999999999E-4</v>
      </c>
      <c r="FA43" s="1">
        <v>3.7028400000000002E-4</v>
      </c>
      <c r="FB43" s="1">
        <v>2.3235899999999999E-4</v>
      </c>
      <c r="FC43" s="1">
        <v>8.4919300000000004E-4</v>
      </c>
      <c r="FD43" s="1">
        <v>3.2907699999999999E-4</v>
      </c>
      <c r="FE43" s="1"/>
      <c r="FF43" s="291">
        <f t="shared" si="98"/>
        <v>3.6958271428571426E-4</v>
      </c>
      <c r="FG43" s="249">
        <f t="shared" si="99"/>
        <v>2.2489058732097134E-4</v>
      </c>
      <c r="FH43" s="249"/>
      <c r="FI43" s="1">
        <v>1.3753700000000001E-2</v>
      </c>
      <c r="FJ43" s="1">
        <v>8.7154899999999993E-3</v>
      </c>
      <c r="FK43" s="1"/>
      <c r="FL43" s="291">
        <f t="shared" si="138"/>
        <v>1.1234595E-2</v>
      </c>
      <c r="FM43" s="249">
        <f t="shared" si="139"/>
        <v>3.5625524560418662E-3</v>
      </c>
      <c r="FN43" s="249"/>
      <c r="FO43" s="252"/>
      <c r="FP43" s="1"/>
      <c r="FQ43" s="1">
        <v>3.4051900000000002E-3</v>
      </c>
      <c r="FR43" s="1">
        <v>1.39908E-3</v>
      </c>
      <c r="FS43" s="1"/>
      <c r="FT43" s="291">
        <f t="shared" si="140"/>
        <v>2.4021350000000001E-3</v>
      </c>
      <c r="FU43" s="249">
        <f t="shared" si="141"/>
        <v>1.4185339848061449E-3</v>
      </c>
      <c r="FV43" s="1"/>
      <c r="FW43" s="1">
        <v>1.83928E-3</v>
      </c>
      <c r="FX43" s="1">
        <v>5.9478799999999996E-4</v>
      </c>
      <c r="FY43" s="1">
        <v>3.3001599999999999E-3</v>
      </c>
      <c r="FZ43" s="1">
        <v>2.0326400000000001E-3</v>
      </c>
      <c r="GA43" s="1"/>
      <c r="GB43" s="291">
        <f t="shared" si="142"/>
        <v>1.9417169999999999E-3</v>
      </c>
      <c r="GC43" s="249">
        <f t="shared" si="143"/>
        <v>1.1073008393067049E-3</v>
      </c>
      <c r="GD43" s="1"/>
      <c r="GE43" s="1"/>
      <c r="GF43" s="1"/>
      <c r="GG43" s="1">
        <v>5.3147999999999997E-3</v>
      </c>
      <c r="GH43" s="1">
        <v>3.7977599999999999E-3</v>
      </c>
      <c r="GI43" s="1">
        <v>1.7266200000000001E-3</v>
      </c>
      <c r="GJ43" s="1">
        <v>4.3422399999999998E-3</v>
      </c>
      <c r="GK43" s="1"/>
      <c r="GL43" s="291">
        <f t="shared" si="106"/>
        <v>3.7953549999999994E-3</v>
      </c>
      <c r="GM43" s="249">
        <f t="shared" si="107"/>
        <v>1.5151970823955542E-3</v>
      </c>
      <c r="GN43" s="1"/>
      <c r="GO43" s="1"/>
      <c r="GP43" s="1">
        <v>9.0859899999999995E-4</v>
      </c>
      <c r="GQ43" s="1">
        <v>5.3853099999999997E-4</v>
      </c>
      <c r="GR43" s="1">
        <v>2.6335200000000001E-4</v>
      </c>
      <c r="GS43" s="1"/>
      <c r="GT43" s="1"/>
      <c r="GU43" s="1">
        <v>1.4189999999999999E-3</v>
      </c>
      <c r="GW43" s="294">
        <f t="shared" si="108"/>
        <v>7.8237050000000007E-4</v>
      </c>
      <c r="GX43" s="297">
        <f t="shared" si="109"/>
        <v>5.0002288600456413E-4</v>
      </c>
    </row>
    <row r="44" spans="1:206" ht="13.5" x14ac:dyDescent="0.25">
      <c r="A44" s="263">
        <v>79.054226999999997</v>
      </c>
      <c r="B44" s="3" t="s">
        <v>360</v>
      </c>
      <c r="C44" s="1">
        <v>9.1299899999999995E-4</v>
      </c>
      <c r="D44" s="1">
        <v>6.8672500000000001E-4</v>
      </c>
      <c r="E44" s="1">
        <v>7.8975900000000001E-4</v>
      </c>
      <c r="F44" s="4">
        <v>5.1536000000000003E-5</v>
      </c>
      <c r="G44" s="1">
        <v>3.6785799999999999E-4</v>
      </c>
      <c r="H44" s="1">
        <v>2.4126E-4</v>
      </c>
      <c r="I44" s="1">
        <v>4.4773799999999999E-4</v>
      </c>
      <c r="J44" s="1">
        <v>2.7863200000000001E-4</v>
      </c>
      <c r="K44" s="1">
        <v>2.0524700000000001E-4</v>
      </c>
      <c r="L44" s="1">
        <v>3.0405599999999998E-4</v>
      </c>
      <c r="M44" s="1">
        <v>3.7096299999999998E-4</v>
      </c>
      <c r="N44" s="1">
        <v>6.5923999999999996E-4</v>
      </c>
      <c r="O44" s="1">
        <v>9.5458700000000001E-4</v>
      </c>
      <c r="P44" s="1">
        <v>1.0545000000000001E-3</v>
      </c>
      <c r="Q44" s="1">
        <v>6.8293599999999998E-4</v>
      </c>
      <c r="R44" s="1">
        <v>9.8019300000000008E-4</v>
      </c>
      <c r="S44" s="1">
        <v>4.7131099999999997E-4</v>
      </c>
      <c r="T44" s="1">
        <v>7.1911800000000004E-4</v>
      </c>
      <c r="U44" s="1"/>
      <c r="V44" s="291">
        <f t="shared" si="110"/>
        <v>5.6548100000000006E-4</v>
      </c>
      <c r="W44" s="249">
        <f t="shared" si="111"/>
        <v>3.0134653571730924E-4</v>
      </c>
      <c r="X44" s="1"/>
      <c r="Y44" s="1">
        <v>1.1781599999999999E-3</v>
      </c>
      <c r="Z44" s="1">
        <v>3.3536199999999999E-3</v>
      </c>
      <c r="AA44" s="1">
        <v>2.8670900000000001E-3</v>
      </c>
      <c r="AB44" s="1"/>
      <c r="AC44" s="291">
        <f t="shared" si="112"/>
        <v>2.4662899999999999E-3</v>
      </c>
      <c r="AD44" s="249">
        <f t="shared" si="113"/>
        <v>1.1417692555415915E-3</v>
      </c>
      <c r="AE44" s="1"/>
      <c r="AF44" s="1">
        <v>4.7259900000000002E-3</v>
      </c>
      <c r="AG44" s="1">
        <v>3.1770000000000001E-3</v>
      </c>
      <c r="AH44" s="1">
        <v>6.0111899999999996E-3</v>
      </c>
      <c r="AI44" s="1">
        <v>3.9012299999999999E-3</v>
      </c>
      <c r="AJ44" s="1"/>
      <c r="AK44" s="291">
        <f t="shared" si="114"/>
        <v>4.4538525000000001E-3</v>
      </c>
      <c r="AL44" s="249">
        <f t="shared" si="115"/>
        <v>1.215881414458252E-3</v>
      </c>
      <c r="AM44" s="1"/>
      <c r="AN44" s="1">
        <v>4.7808900000000003E-3</v>
      </c>
      <c r="AO44" s="1">
        <v>3.23917E-3</v>
      </c>
      <c r="AP44" s="1">
        <v>4.0868399999999996E-3</v>
      </c>
      <c r="AQ44" s="1">
        <v>2.3637699999999998E-3</v>
      </c>
      <c r="AR44" s="1">
        <v>2.5330000000000001E-3</v>
      </c>
      <c r="AS44" s="1">
        <v>2.56587E-3</v>
      </c>
      <c r="AT44" s="1"/>
      <c r="AU44" s="291">
        <f t="shared" si="70"/>
        <v>3.26159E-3</v>
      </c>
      <c r="AV44" s="249">
        <f t="shared" si="71"/>
        <v>9.8089379321106935E-4</v>
      </c>
      <c r="AW44" s="1"/>
      <c r="AX44" s="1">
        <v>9.1265599999999997E-4</v>
      </c>
      <c r="AY44" s="1">
        <v>1.17817E-4</v>
      </c>
      <c r="AZ44" s="1">
        <v>2.7378300000000001E-3</v>
      </c>
      <c r="BA44" s="1">
        <v>5.8681E-4</v>
      </c>
      <c r="BB44" s="1">
        <v>1.66169E-3</v>
      </c>
      <c r="BC44" s="1">
        <v>2.581E-3</v>
      </c>
      <c r="BD44" s="1">
        <v>1.64288E-2</v>
      </c>
      <c r="BE44" s="1">
        <v>6.2949700000000002E-4</v>
      </c>
      <c r="BF44" s="1">
        <v>2.9804599999999999E-3</v>
      </c>
      <c r="BG44" s="1">
        <v>8.1679699999999997E-4</v>
      </c>
      <c r="BH44" s="1">
        <v>1.1088000000000001E-3</v>
      </c>
      <c r="BI44" s="1"/>
      <c r="BJ44" s="291">
        <f t="shared" si="116"/>
        <v>6.7770133333333333E-4</v>
      </c>
      <c r="BK44" s="249">
        <f t="shared" si="117"/>
        <v>1.2233661903262379E-4</v>
      </c>
      <c r="BL44" s="291">
        <f t="shared" si="118"/>
        <v>1.8449E-3</v>
      </c>
      <c r="BM44" s="249">
        <f t="shared" si="119"/>
        <v>1.0410026032628352E-3</v>
      </c>
      <c r="BN44" s="291">
        <f t="shared" si="120"/>
        <v>7.3823633333333335E-3</v>
      </c>
      <c r="BO44" s="249">
        <f t="shared" si="121"/>
        <v>7.8353831815829757E-3</v>
      </c>
      <c r="BP44" s="291">
        <f t="shared" si="122"/>
        <v>5.1523650000000003E-4</v>
      </c>
      <c r="BQ44" s="249">
        <f t="shared" si="123"/>
        <v>5.6203604685153418E-4</v>
      </c>
      <c r="BR44" s="1"/>
      <c r="BS44" s="1">
        <v>2.8315699999999998E-3</v>
      </c>
      <c r="BT44" s="1">
        <v>1.0671299999999999E-3</v>
      </c>
      <c r="BU44" s="1">
        <v>1.0064500000000001E-3</v>
      </c>
      <c r="BV44" s="1">
        <v>2.2010100000000002E-3</v>
      </c>
      <c r="BW44" s="1">
        <v>3.7952699999999999E-3</v>
      </c>
      <c r="BX44" s="1"/>
      <c r="BY44" s="291">
        <f t="shared" si="124"/>
        <v>2.180286E-3</v>
      </c>
      <c r="BZ44" s="249">
        <f t="shared" si="125"/>
        <v>1.1884633869328916E-3</v>
      </c>
      <c r="CA44" s="1"/>
      <c r="CB44" s="1">
        <v>1.84301E-3</v>
      </c>
      <c r="CC44" s="1">
        <v>5.4521099999999996E-3</v>
      </c>
      <c r="CD44" s="1">
        <v>4.8701899999999999E-3</v>
      </c>
      <c r="CE44" s="1">
        <v>1.4754200000000001E-3</v>
      </c>
      <c r="CF44" s="1">
        <v>3.2669499999999998E-3</v>
      </c>
      <c r="CG44" s="1">
        <v>1.8240999999999999E-3</v>
      </c>
      <c r="CH44" s="1"/>
      <c r="CI44" s="291">
        <f t="shared" si="82"/>
        <v>3.1219633333333329E-3</v>
      </c>
      <c r="CJ44" s="249">
        <f t="shared" si="83"/>
        <v>1.7051789882081782E-3</v>
      </c>
      <c r="CK44" s="1"/>
      <c r="CL44" s="1">
        <v>2.1303899999999998E-3</v>
      </c>
      <c r="CM44" s="1">
        <v>2.22258E-3</v>
      </c>
      <c r="CN44" s="1"/>
      <c r="CO44" s="291">
        <f t="shared" si="126"/>
        <v>2.1764849999999997E-3</v>
      </c>
      <c r="CP44" s="249">
        <f t="shared" si="127"/>
        <v>6.5188174157587996E-5</v>
      </c>
      <c r="CQ44" s="1"/>
      <c r="CR44" s="1">
        <v>3.3386700000000002E-3</v>
      </c>
      <c r="CS44" s="1">
        <v>3.6829800000000002E-3</v>
      </c>
      <c r="CT44" s="1"/>
      <c r="CU44" s="291">
        <f t="shared" si="128"/>
        <v>3.5108250000000004E-3</v>
      </c>
      <c r="CV44" s="249">
        <f t="shared" si="129"/>
        <v>2.4346393583034019E-4</v>
      </c>
      <c r="CW44" s="1"/>
      <c r="CX44" s="1">
        <v>9.3203299999999997E-4</v>
      </c>
      <c r="CY44" s="1">
        <v>1.05433E-3</v>
      </c>
      <c r="CZ44" s="1"/>
      <c r="DA44" s="291">
        <f t="shared" si="130"/>
        <v>9.9318150000000005E-4</v>
      </c>
      <c r="DB44" s="249">
        <f t="shared" si="131"/>
        <v>8.6477038018771242E-5</v>
      </c>
      <c r="DC44" s="1"/>
      <c r="DD44" s="1">
        <v>8.7850600000000004E-4</v>
      </c>
      <c r="DE44" s="1">
        <v>7.4683799999999999E-4</v>
      </c>
      <c r="DF44" s="1"/>
      <c r="DG44" s="291">
        <f t="shared" si="132"/>
        <v>8.1267199999999996E-4</v>
      </c>
      <c r="DH44" s="249">
        <f t="shared" si="133"/>
        <v>9.3103335665270379E-5</v>
      </c>
      <c r="DI44" s="1"/>
      <c r="DJ44" s="1">
        <v>1.2390700000000001E-3</v>
      </c>
      <c r="DK44" s="1">
        <v>1.21834E-3</v>
      </c>
      <c r="DL44" s="1"/>
      <c r="DM44" s="291">
        <f t="shared" si="134"/>
        <v>1.2287050000000001E-3</v>
      </c>
      <c r="DN44" s="249">
        <f t="shared" si="135"/>
        <v>1.4658323573997168E-5</v>
      </c>
      <c r="DO44" s="1"/>
      <c r="DP44" s="1">
        <v>1.41971E-3</v>
      </c>
      <c r="DQ44" s="1">
        <v>8.9240100000000002E-4</v>
      </c>
      <c r="DR44" s="1"/>
      <c r="DS44" s="291">
        <f t="shared" si="136"/>
        <v>1.1560555E-3</v>
      </c>
      <c r="DT44" s="249">
        <f t="shared" si="137"/>
        <v>3.7286376968069719E-4</v>
      </c>
      <c r="DU44" s="1"/>
      <c r="DV44" s="1">
        <v>5.6610899999999997E-3</v>
      </c>
      <c r="DW44" s="1">
        <v>2.2717800000000002E-3</v>
      </c>
      <c r="DX44" s="1">
        <v>5.46606E-3</v>
      </c>
      <c r="DY44" s="1">
        <v>4.6287200000000002E-3</v>
      </c>
      <c r="DZ44" s="1">
        <v>7.8408999999999996E-3</v>
      </c>
      <c r="EA44" s="1">
        <v>2.7465499999999999E-3</v>
      </c>
      <c r="EB44" s="1">
        <v>5.0419699999999998E-3</v>
      </c>
      <c r="EC44" s="1">
        <v>3.1212000000000002E-3</v>
      </c>
      <c r="ED44" s="1"/>
      <c r="EE44" s="291">
        <f t="shared" si="94"/>
        <v>4.5972837499999994E-3</v>
      </c>
      <c r="EF44" s="249">
        <f t="shared" si="95"/>
        <v>1.8368545602192388E-3</v>
      </c>
      <c r="EG44" s="1"/>
      <c r="EH44" s="1">
        <v>2.4216699999999999E-3</v>
      </c>
      <c r="EI44" s="1">
        <v>2.8925499999999998E-3</v>
      </c>
      <c r="EJ44" s="1">
        <v>1.4183100000000001E-3</v>
      </c>
      <c r="EK44" s="1">
        <v>1.6114199999999999E-3</v>
      </c>
      <c r="EL44" s="1">
        <v>6.8123399999999996E-4</v>
      </c>
      <c r="EM44" s="1">
        <v>1.6558300000000001E-3</v>
      </c>
      <c r="EN44" s="1">
        <v>2.11203E-3</v>
      </c>
      <c r="EO44" s="1"/>
      <c r="EP44" s="291">
        <f t="shared" si="96"/>
        <v>1.8275777142857143E-3</v>
      </c>
      <c r="EQ44" s="249">
        <f t="shared" si="97"/>
        <v>7.217859936965883E-4</v>
      </c>
      <c r="ER44" s="1"/>
      <c r="ES44" s="1">
        <v>1.33873E-3</v>
      </c>
      <c r="ET44" s="1">
        <v>1.4732E-3</v>
      </c>
      <c r="EU44" s="1">
        <v>1.1246299999999999E-3</v>
      </c>
      <c r="EV44" s="1">
        <v>1.73979E-3</v>
      </c>
      <c r="EW44" s="1">
        <v>1.1484399999999999E-3</v>
      </c>
      <c r="EX44" s="1">
        <v>1.2497400000000001E-3</v>
      </c>
      <c r="EY44" s="1">
        <v>1.15018E-3</v>
      </c>
      <c r="EZ44" s="1">
        <v>8.6190500000000005E-4</v>
      </c>
      <c r="FA44" s="1">
        <v>1.8237500000000001E-3</v>
      </c>
      <c r="FB44" s="1">
        <v>8.1223099999999996E-4</v>
      </c>
      <c r="FC44" s="1">
        <v>1.20999E-3</v>
      </c>
      <c r="FD44" s="1">
        <v>1.82478E-3</v>
      </c>
      <c r="FE44" s="1"/>
      <c r="FF44" s="291">
        <f t="shared" si="98"/>
        <v>1.3131138333333334E-3</v>
      </c>
      <c r="FG44" s="249">
        <f t="shared" si="99"/>
        <v>3.4234521829575726E-4</v>
      </c>
      <c r="FH44" s="249"/>
      <c r="FI44" s="1">
        <v>2.2088699999999999E-3</v>
      </c>
      <c r="FJ44" s="1">
        <v>1.88316E-3</v>
      </c>
      <c r="FK44" s="1"/>
      <c r="FL44" s="291">
        <f t="shared" si="138"/>
        <v>2.046015E-3</v>
      </c>
      <c r="FM44" s="249">
        <f t="shared" si="139"/>
        <v>2.3031174970027031E-4</v>
      </c>
      <c r="FN44" s="249"/>
      <c r="FO44" s="252">
        <v>4.2423301212800003E-2</v>
      </c>
      <c r="FP44" s="1"/>
      <c r="FQ44" s="1">
        <v>2.8122500000000001E-3</v>
      </c>
      <c r="FR44" s="1">
        <v>5.0533000000000002E-3</v>
      </c>
      <c r="FS44" s="1"/>
      <c r="FT44" s="291">
        <f t="shared" si="140"/>
        <v>3.9327750000000003E-3</v>
      </c>
      <c r="FU44" s="249">
        <f t="shared" si="141"/>
        <v>1.5846616519781124E-3</v>
      </c>
      <c r="FV44" s="1"/>
      <c r="FW44" s="1">
        <v>1.3512999999999999E-3</v>
      </c>
      <c r="FX44" s="1">
        <v>1.0894800000000001E-3</v>
      </c>
      <c r="FY44" s="1">
        <v>1.0865200000000001E-3</v>
      </c>
      <c r="FZ44" s="1">
        <v>1.64127E-3</v>
      </c>
      <c r="GA44" s="1"/>
      <c r="GB44" s="291">
        <f t="shared" si="142"/>
        <v>1.2921425E-3</v>
      </c>
      <c r="GC44" s="249">
        <f t="shared" si="143"/>
        <v>2.6378167896640078E-4</v>
      </c>
      <c r="GD44" s="1"/>
      <c r="GE44" s="1">
        <v>8.9181299999999998E-4</v>
      </c>
      <c r="GF44" s="1">
        <v>6.9102900000000001E-4</v>
      </c>
      <c r="GG44" s="1">
        <v>1.15503E-3</v>
      </c>
      <c r="GH44" s="1">
        <v>1.1221200000000001E-3</v>
      </c>
      <c r="GI44" s="1">
        <v>8.6942300000000003E-4</v>
      </c>
      <c r="GJ44" s="1">
        <v>9.30981E-4</v>
      </c>
      <c r="GK44" s="1"/>
      <c r="GL44" s="291">
        <f t="shared" si="106"/>
        <v>9.4339933333333341E-4</v>
      </c>
      <c r="GM44" s="249">
        <f t="shared" si="107"/>
        <v>1.7245710399826003E-4</v>
      </c>
      <c r="GN44" s="1"/>
      <c r="GO44" s="1">
        <v>6.0530899999999995E-4</v>
      </c>
      <c r="GP44" s="1">
        <v>8.98301E-4</v>
      </c>
      <c r="GQ44" s="1">
        <v>9.2260499999999995E-4</v>
      </c>
      <c r="GR44" s="1">
        <v>9.5258500000000004E-4</v>
      </c>
      <c r="GS44" s="1">
        <v>6.2635999999999996E-4</v>
      </c>
      <c r="GT44" s="1">
        <v>6.1435299999999999E-4</v>
      </c>
      <c r="GU44" s="1">
        <v>6.8415499999999998E-4</v>
      </c>
      <c r="GW44" s="294">
        <f t="shared" si="108"/>
        <v>7.5766685714285706E-4</v>
      </c>
      <c r="GX44" s="297">
        <f t="shared" si="109"/>
        <v>1.5883581548088011E-4</v>
      </c>
    </row>
    <row r="45" spans="1:206" ht="13.5" x14ac:dyDescent="0.25">
      <c r="A45" s="263">
        <v>81.033490999999998</v>
      </c>
      <c r="B45" s="3" t="s">
        <v>361</v>
      </c>
      <c r="C45" s="1">
        <v>5.1996500000000005E-4</v>
      </c>
      <c r="D45" s="1">
        <v>3.8314799999999998E-4</v>
      </c>
      <c r="E45" s="1">
        <v>5.8459600000000005E-4</v>
      </c>
      <c r="F45" s="4">
        <v>2.67623E-5</v>
      </c>
      <c r="G45" s="1">
        <v>1.28751E-4</v>
      </c>
      <c r="H45" s="4">
        <v>7.4611300000000002E-5</v>
      </c>
      <c r="I45" s="1">
        <v>1.06282E-4</v>
      </c>
      <c r="J45" s="4">
        <v>7.1915600000000006E-5</v>
      </c>
      <c r="K45" s="4">
        <v>4.4458600000000002E-5</v>
      </c>
      <c r="L45" s="4">
        <v>5.4810900000000001E-5</v>
      </c>
      <c r="M45" s="1">
        <v>1.03825E-4</v>
      </c>
      <c r="N45" s="1">
        <v>3.5465799999999999E-4</v>
      </c>
      <c r="O45" s="1">
        <v>8.6222700000000002E-4</v>
      </c>
      <c r="P45" s="1">
        <v>1.0287300000000001E-3</v>
      </c>
      <c r="Q45" s="1">
        <v>5.0423099999999995E-4</v>
      </c>
      <c r="R45" s="1">
        <v>5.1525099999999999E-4</v>
      </c>
      <c r="S45" s="1">
        <v>2.3426999999999999E-4</v>
      </c>
      <c r="T45" s="1">
        <v>4.5029500000000002E-4</v>
      </c>
      <c r="U45" s="1"/>
      <c r="V45" s="291">
        <f t="shared" si="110"/>
        <v>3.3604376111111116E-4</v>
      </c>
      <c r="W45" s="249">
        <f t="shared" si="111"/>
        <v>2.9567796129150207E-4</v>
      </c>
      <c r="X45" s="1"/>
      <c r="Y45" s="1">
        <v>7.2187200000000003E-4</v>
      </c>
      <c r="Z45" s="1">
        <v>4.8033599999999999E-4</v>
      </c>
      <c r="AA45" s="1">
        <v>5.7961999999999998E-4</v>
      </c>
      <c r="AB45" s="1"/>
      <c r="AC45" s="291">
        <f t="shared" si="112"/>
        <v>5.9394266666666672E-4</v>
      </c>
      <c r="AD45" s="249">
        <f t="shared" si="113"/>
        <v>1.2140331094880954E-4</v>
      </c>
      <c r="AE45" s="1"/>
      <c r="AF45" s="1">
        <v>6.5600700000000001E-4</v>
      </c>
      <c r="AG45" s="1">
        <v>4.4075700000000001E-4</v>
      </c>
      <c r="AH45" s="1">
        <v>9.3693200000000002E-4</v>
      </c>
      <c r="AI45" s="1">
        <v>4.3651900000000001E-4</v>
      </c>
      <c r="AJ45" s="1"/>
      <c r="AK45" s="291">
        <f t="shared" si="114"/>
        <v>6.1755375000000011E-4</v>
      </c>
      <c r="AL45" s="249">
        <f t="shared" si="115"/>
        <v>2.3629909756263704E-4</v>
      </c>
      <c r="AM45" s="1"/>
      <c r="AN45" s="1">
        <v>4.7477400000000002E-4</v>
      </c>
      <c r="AO45" s="1">
        <v>2.7142399999999998E-4</v>
      </c>
      <c r="AP45" s="1">
        <v>3.4925199999999998E-4</v>
      </c>
      <c r="AQ45" s="1">
        <v>4.5198900000000003E-4</v>
      </c>
      <c r="AR45" s="1"/>
      <c r="AS45" s="1">
        <v>5.0743999999999995E-4</v>
      </c>
      <c r="AT45" s="1"/>
      <c r="AU45" s="291">
        <f t="shared" si="70"/>
        <v>4.109758E-4</v>
      </c>
      <c r="AV45" s="249">
        <f t="shared" si="71"/>
        <v>9.790578015214424E-5</v>
      </c>
      <c r="AW45" s="1"/>
      <c r="AX45" s="1">
        <v>1.22061E-4</v>
      </c>
      <c r="AY45" s="4">
        <v>5.95945E-5</v>
      </c>
      <c r="AZ45" s="1">
        <v>3.19988E-4</v>
      </c>
      <c r="BA45" s="1">
        <v>6.5588699999999996E-4</v>
      </c>
      <c r="BB45" s="1">
        <v>1.7755700000000001E-4</v>
      </c>
      <c r="BC45" s="1">
        <v>7.8271700000000005E-4</v>
      </c>
      <c r="BD45" s="1">
        <v>1.4820600000000001E-4</v>
      </c>
      <c r="BE45" s="4">
        <v>7.5430499999999995E-5</v>
      </c>
      <c r="BF45" s="1">
        <v>9.0597400000000004E-4</v>
      </c>
      <c r="BG45" s="1">
        <v>4.8974700000000001E-4</v>
      </c>
      <c r="BH45" s="1">
        <v>2.14218E-3</v>
      </c>
      <c r="BI45" s="1"/>
      <c r="BJ45" s="291">
        <f t="shared" si="116"/>
        <v>4.0702149999999999E-4</v>
      </c>
      <c r="BK45" s="249">
        <f t="shared" si="117"/>
        <v>2.989399076081178E-4</v>
      </c>
      <c r="BL45" s="291">
        <f t="shared" si="118"/>
        <v>1.4624485E-3</v>
      </c>
      <c r="BM45" s="249">
        <f t="shared" si="119"/>
        <v>9.6128550607220745E-4</v>
      </c>
      <c r="BN45" s="291">
        <f t="shared" si="120"/>
        <v>4.5805600000000003E-4</v>
      </c>
      <c r="BO45" s="249">
        <f t="shared" si="121"/>
        <v>3.9730361806054572E-4</v>
      </c>
      <c r="BP45" s="291">
        <f t="shared" si="122"/>
        <v>9.0827750000000001E-5</v>
      </c>
      <c r="BQ45" s="249">
        <f t="shared" si="123"/>
        <v>4.4170485746989465E-5</v>
      </c>
      <c r="BR45" s="1"/>
      <c r="BS45" s="1">
        <v>3.4916899999999998E-4</v>
      </c>
      <c r="BT45" s="1">
        <v>1.1972300000000001E-3</v>
      </c>
      <c r="BU45" s="1">
        <v>3.9249400000000001E-4</v>
      </c>
      <c r="BV45" s="1">
        <v>1.6448799999999999E-4</v>
      </c>
      <c r="BW45" s="1">
        <v>1.7590699999999999E-4</v>
      </c>
      <c r="BX45" s="1"/>
      <c r="BY45" s="291">
        <f t="shared" si="124"/>
        <v>4.5585759999999998E-4</v>
      </c>
      <c r="BZ45" s="249">
        <f t="shared" si="125"/>
        <v>4.2670218563454771E-4</v>
      </c>
      <c r="CA45" s="1"/>
      <c r="CB45" s="1">
        <v>8.7498899999999995E-4</v>
      </c>
      <c r="CC45" s="1">
        <v>6.7976099999999997E-4</v>
      </c>
      <c r="CD45" s="1">
        <v>5.5366499999999995E-4</v>
      </c>
      <c r="CE45" s="1">
        <v>5.8566499999999997E-4</v>
      </c>
      <c r="CF45" s="1">
        <v>2.9834800000000002E-3</v>
      </c>
      <c r="CG45" s="1">
        <v>1.4717700000000001E-3</v>
      </c>
      <c r="CH45" s="1"/>
      <c r="CI45" s="291">
        <f t="shared" si="82"/>
        <v>1.191555E-3</v>
      </c>
      <c r="CJ45" s="249">
        <f t="shared" si="83"/>
        <v>9.4081551080347321E-4</v>
      </c>
      <c r="CK45" s="1"/>
      <c r="CL45" s="1">
        <v>1.5459999999999999E-4</v>
      </c>
      <c r="CM45" s="1">
        <v>3.9503699999999999E-4</v>
      </c>
      <c r="CN45" s="1"/>
      <c r="CO45" s="291">
        <f t="shared" si="126"/>
        <v>2.7481849999999998E-4</v>
      </c>
      <c r="CP45" s="249">
        <f t="shared" si="127"/>
        <v>1.7001463314814995E-4</v>
      </c>
      <c r="CQ45" s="1"/>
      <c r="CR45" s="1">
        <v>4.6134399999999998E-4</v>
      </c>
      <c r="CS45" s="1">
        <v>5.1562500000000002E-4</v>
      </c>
      <c r="CT45" s="1"/>
      <c r="CU45" s="291">
        <f t="shared" si="128"/>
        <v>4.8848450000000003E-4</v>
      </c>
      <c r="CV45" s="249">
        <f t="shared" si="129"/>
        <v>3.838246318958702E-5</v>
      </c>
      <c r="CW45" s="1"/>
      <c r="CX45" s="1">
        <v>1.21706E-4</v>
      </c>
      <c r="CY45" s="1">
        <v>3.7445300000000001E-4</v>
      </c>
      <c r="CZ45" s="1"/>
      <c r="DA45" s="291">
        <f t="shared" si="130"/>
        <v>2.4807950000000002E-4</v>
      </c>
      <c r="DB45" s="249">
        <f t="shared" si="131"/>
        <v>1.7871911762455632E-4</v>
      </c>
      <c r="DC45" s="1"/>
      <c r="DD45" s="1">
        <v>1.56174E-4</v>
      </c>
      <c r="DE45" s="1">
        <v>2.3325200000000001E-4</v>
      </c>
      <c r="DF45" s="1"/>
      <c r="DG45" s="291">
        <f t="shared" si="132"/>
        <v>1.94713E-4</v>
      </c>
      <c r="DH45" s="249">
        <f t="shared" si="133"/>
        <v>5.450237648029672E-5</v>
      </c>
      <c r="DI45" s="1"/>
      <c r="DJ45" s="4">
        <v>9.1671199999999997E-5</v>
      </c>
      <c r="DK45" s="1">
        <v>2.38605E-4</v>
      </c>
      <c r="DL45" s="1"/>
      <c r="DM45" s="291">
        <f t="shared" si="134"/>
        <v>1.6513809999999998E-4</v>
      </c>
      <c r="DN45" s="249">
        <f t="shared" si="135"/>
        <v>1.0389788636550793E-4</v>
      </c>
      <c r="DO45" s="1"/>
      <c r="DP45" s="1"/>
      <c r="DQ45" s="4">
        <v>4.2559099999999997E-5</v>
      </c>
      <c r="DR45" s="4"/>
      <c r="DS45" s="291">
        <f t="shared" si="136"/>
        <v>4.2559099999999997E-5</v>
      </c>
      <c r="DT45" s="249"/>
      <c r="DU45" s="4"/>
      <c r="DV45" s="1">
        <v>1.2839699999999999E-3</v>
      </c>
      <c r="DW45" s="1">
        <v>8.2709700000000005E-4</v>
      </c>
      <c r="DX45" s="1">
        <v>1.9964900000000001E-3</v>
      </c>
      <c r="DY45" s="1"/>
      <c r="DZ45" s="1">
        <v>1.74293E-3</v>
      </c>
      <c r="EA45" s="1">
        <v>7.78665E-4</v>
      </c>
      <c r="EB45" s="1">
        <v>1.13642E-3</v>
      </c>
      <c r="EC45" s="1">
        <v>1.0061099999999999E-3</v>
      </c>
      <c r="ED45" s="1"/>
      <c r="EE45" s="291">
        <f t="shared" si="94"/>
        <v>1.2530974285714285E-3</v>
      </c>
      <c r="EF45" s="249">
        <f t="shared" si="95"/>
        <v>4.6092307485228568E-4</v>
      </c>
      <c r="EG45" s="1"/>
      <c r="EH45" s="1">
        <v>1.6023999999999999E-3</v>
      </c>
      <c r="EI45" s="1">
        <v>4.9075599999999996E-4</v>
      </c>
      <c r="EJ45" s="1">
        <v>1.9922099999999999E-3</v>
      </c>
      <c r="EK45" s="1">
        <v>7.2808499999999995E-4</v>
      </c>
      <c r="EL45" s="1">
        <v>4.6930499999999999E-4</v>
      </c>
      <c r="EM45" s="1">
        <v>7.9269500000000005E-4</v>
      </c>
      <c r="EN45" s="1">
        <v>7.7995400000000002E-4</v>
      </c>
      <c r="EO45" s="1"/>
      <c r="EP45" s="291">
        <f t="shared" si="96"/>
        <v>9.7934357142857149E-4</v>
      </c>
      <c r="EQ45" s="249">
        <f t="shared" si="97"/>
        <v>5.8461948233269839E-4</v>
      </c>
      <c r="ER45" s="1"/>
      <c r="ES45" s="1">
        <v>2.8859300000000002E-4</v>
      </c>
      <c r="ET45" s="1">
        <v>1.0724499999999999E-4</v>
      </c>
      <c r="EU45" s="1">
        <v>2.6208399999999999E-4</v>
      </c>
      <c r="EV45" s="4">
        <v>9.4551999999999999E-5</v>
      </c>
      <c r="EW45" s="1">
        <v>2.1815800000000001E-4</v>
      </c>
      <c r="EX45" s="1">
        <v>1.13134E-4</v>
      </c>
      <c r="EY45" s="4">
        <v>8.1312500000000005E-5</v>
      </c>
      <c r="EZ45" s="1">
        <v>1.52001E-4</v>
      </c>
      <c r="FA45" s="1">
        <v>1.56145E-4</v>
      </c>
      <c r="FB45" s="1">
        <v>1.10499E-4</v>
      </c>
      <c r="FC45" s="1">
        <v>3.2214100000000002E-4</v>
      </c>
      <c r="FD45" s="1">
        <v>1.3749899999999999E-4</v>
      </c>
      <c r="FE45" s="1"/>
      <c r="FF45" s="291">
        <f t="shared" si="98"/>
        <v>1.7028029166666668E-4</v>
      </c>
      <c r="FG45" s="249">
        <f t="shared" si="99"/>
        <v>8.1937510090550201E-5</v>
      </c>
      <c r="FH45" s="249"/>
      <c r="FI45" s="1">
        <v>2.11619E-3</v>
      </c>
      <c r="FJ45" s="1">
        <v>1.4348399999999999E-3</v>
      </c>
      <c r="FK45" s="1"/>
      <c r="FL45" s="291">
        <f t="shared" si="138"/>
        <v>1.7755150000000001E-3</v>
      </c>
      <c r="FM45" s="249">
        <f t="shared" si="139"/>
        <v>4.817872053614542E-4</v>
      </c>
      <c r="FN45" s="249"/>
      <c r="FO45" s="252">
        <v>3.0770196928899993E-4</v>
      </c>
      <c r="FP45" s="1"/>
      <c r="FQ45" s="1">
        <v>7.5467100000000005E-4</v>
      </c>
      <c r="FR45" s="1">
        <v>3.3804800000000003E-4</v>
      </c>
      <c r="FS45" s="1"/>
      <c r="FT45" s="291">
        <f t="shared" si="140"/>
        <v>5.4635950000000001E-4</v>
      </c>
      <c r="FU45" s="249">
        <f t="shared" si="141"/>
        <v>2.94596948498283E-4</v>
      </c>
      <c r="FV45" s="1"/>
      <c r="FW45" s="1">
        <v>5.3664000000000001E-4</v>
      </c>
      <c r="FX45" s="1">
        <v>1.6827199999999999E-4</v>
      </c>
      <c r="FY45" s="1">
        <v>9.5951000000000001E-4</v>
      </c>
      <c r="FZ45" s="1">
        <v>6.54684E-4</v>
      </c>
      <c r="GA45" s="1"/>
      <c r="GB45" s="291">
        <f t="shared" si="142"/>
        <v>5.7977650000000001E-4</v>
      </c>
      <c r="GC45" s="249">
        <f t="shared" si="143"/>
        <v>3.2711128367932118E-4</v>
      </c>
      <c r="GD45" s="1"/>
      <c r="GE45" s="1">
        <v>7.9447899999999995E-4</v>
      </c>
      <c r="GF45" s="1">
        <v>1.4636899999999999E-3</v>
      </c>
      <c r="GG45" s="1">
        <v>1.22773E-3</v>
      </c>
      <c r="GH45" s="1">
        <v>1.0861099999999999E-3</v>
      </c>
      <c r="GI45" s="1">
        <v>4.5679599999999998E-4</v>
      </c>
      <c r="GJ45" s="1">
        <v>1.3015100000000001E-3</v>
      </c>
      <c r="GK45" s="1"/>
      <c r="GL45" s="291">
        <f t="shared" si="106"/>
        <v>1.0550524999999999E-3</v>
      </c>
      <c r="GM45" s="249">
        <f t="shared" si="107"/>
        <v>3.6995064041558305E-4</v>
      </c>
      <c r="GN45" s="1"/>
      <c r="GO45" s="1">
        <v>2.0911700000000001E-4</v>
      </c>
      <c r="GP45" s="1">
        <v>2.37913E-4</v>
      </c>
      <c r="GQ45" s="1">
        <v>1.6678600000000001E-4</v>
      </c>
      <c r="GR45" s="4">
        <v>8.3689999999999993E-5</v>
      </c>
      <c r="GS45" s="1">
        <v>2.9570900000000001E-4</v>
      </c>
      <c r="GT45" s="1">
        <v>2.27259E-4</v>
      </c>
      <c r="GU45" s="1">
        <v>5.0137100000000002E-4</v>
      </c>
      <c r="GW45" s="294">
        <f t="shared" si="108"/>
        <v>2.4597785714285716E-4</v>
      </c>
      <c r="GX45" s="297">
        <f t="shared" si="109"/>
        <v>1.3043625718133818E-4</v>
      </c>
    </row>
    <row r="46" spans="1:206" ht="13.5" x14ac:dyDescent="0.25">
      <c r="A46" s="263">
        <v>83.049141000000006</v>
      </c>
      <c r="B46" s="3" t="s">
        <v>362</v>
      </c>
      <c r="C46" s="1">
        <v>1.0865099999999999E-3</v>
      </c>
      <c r="D46" s="1">
        <v>8.4494699999999997E-4</v>
      </c>
      <c r="E46" s="1">
        <v>1.3378400000000001E-3</v>
      </c>
      <c r="F46" s="4">
        <v>4.4128899999999997E-5</v>
      </c>
      <c r="G46" s="1">
        <v>2.2302800000000001E-4</v>
      </c>
      <c r="H46" s="1">
        <v>1.2218299999999999E-4</v>
      </c>
      <c r="I46" s="1">
        <v>2.0452600000000001E-4</v>
      </c>
      <c r="J46" s="1">
        <v>1.22013E-4</v>
      </c>
      <c r="K46" s="4">
        <v>6.7761699999999999E-5</v>
      </c>
      <c r="L46" s="4">
        <v>8.6013000000000005E-5</v>
      </c>
      <c r="M46" s="1">
        <v>1.4881000000000001E-4</v>
      </c>
      <c r="N46" s="1">
        <v>7.7663600000000004E-4</v>
      </c>
      <c r="O46" s="1">
        <v>1.7364399999999999E-3</v>
      </c>
      <c r="P46" s="1">
        <v>1.7897099999999999E-3</v>
      </c>
      <c r="Q46" s="1">
        <v>1.0797000000000001E-3</v>
      </c>
      <c r="R46" s="1">
        <v>9.8592800000000006E-4</v>
      </c>
      <c r="S46" s="1">
        <v>5.3893699999999997E-4</v>
      </c>
      <c r="T46" s="1">
        <v>1.1022899999999999E-3</v>
      </c>
      <c r="U46" s="1"/>
      <c r="V46" s="291">
        <f t="shared" si="110"/>
        <v>6.8318897777777784E-4</v>
      </c>
      <c r="W46" s="249">
        <f t="shared" si="111"/>
        <v>5.8936793764568075E-4</v>
      </c>
      <c r="X46" s="1"/>
      <c r="Y46" s="1">
        <v>1.6757499999999999E-3</v>
      </c>
      <c r="Z46" s="1">
        <v>1.1423799999999999E-3</v>
      </c>
      <c r="AA46" s="1">
        <v>1.0794699999999999E-3</v>
      </c>
      <c r="AB46" s="1"/>
      <c r="AC46" s="291">
        <f t="shared" si="112"/>
        <v>1.2991999999999999E-3</v>
      </c>
      <c r="AD46" s="249">
        <f t="shared" si="113"/>
        <v>3.2761539020626E-4</v>
      </c>
      <c r="AE46" s="1"/>
      <c r="AF46" s="1">
        <v>1.0328900000000001E-3</v>
      </c>
      <c r="AG46" s="1">
        <v>6.7310999999999998E-4</v>
      </c>
      <c r="AH46" s="1">
        <v>1.75325E-3</v>
      </c>
      <c r="AI46" s="1">
        <v>7.5021199999999999E-4</v>
      </c>
      <c r="AJ46" s="1"/>
      <c r="AK46" s="291">
        <f t="shared" si="114"/>
        <v>1.0523654999999999E-3</v>
      </c>
      <c r="AL46" s="249">
        <f t="shared" si="115"/>
        <v>4.9218893705669576E-4</v>
      </c>
      <c r="AM46" s="1"/>
      <c r="AN46" s="1">
        <v>6.93686E-4</v>
      </c>
      <c r="AO46" s="1">
        <v>4.52404E-4</v>
      </c>
      <c r="AP46" s="1">
        <v>4.6435299999999998E-4</v>
      </c>
      <c r="AQ46" s="1">
        <v>6.1006700000000005E-4</v>
      </c>
      <c r="AR46" s="1">
        <v>1.90514E-4</v>
      </c>
      <c r="AS46" s="1">
        <v>8.3871399999999995E-4</v>
      </c>
      <c r="AT46" s="1"/>
      <c r="AU46" s="291">
        <f t="shared" si="70"/>
        <v>5.4162300000000008E-4</v>
      </c>
      <c r="AV46" s="249">
        <f t="shared" si="71"/>
        <v>2.2506843942587775E-4</v>
      </c>
      <c r="AW46" s="1"/>
      <c r="AX46" s="1">
        <v>2.0301E-4</v>
      </c>
      <c r="AY46" s="4">
        <v>5.23196E-5</v>
      </c>
      <c r="AZ46" s="1">
        <v>6.1261699999999998E-4</v>
      </c>
      <c r="BA46" s="1">
        <v>8.3778499999999996E-4</v>
      </c>
      <c r="BB46" s="1">
        <v>2.3397899999999999E-4</v>
      </c>
      <c r="BC46" s="1">
        <v>1.0440600000000001E-3</v>
      </c>
      <c r="BD46" s="1">
        <v>1.81812E-4</v>
      </c>
      <c r="BE46" s="1">
        <v>1.4903799999999999E-4</v>
      </c>
      <c r="BF46" s="1">
        <v>1.01085E-3</v>
      </c>
      <c r="BG46" s="1">
        <v>6.07371E-4</v>
      </c>
      <c r="BH46" s="1">
        <v>2.07917E-3</v>
      </c>
      <c r="BI46" s="1"/>
      <c r="BJ46" s="291">
        <f t="shared" si="116"/>
        <v>5.3139799999999998E-4</v>
      </c>
      <c r="BK46" s="249">
        <f t="shared" si="117"/>
        <v>3.5060238169327946E-4</v>
      </c>
      <c r="BL46" s="291">
        <f t="shared" si="118"/>
        <v>1.5616150000000001E-3</v>
      </c>
      <c r="BM46" s="249">
        <f t="shared" si="119"/>
        <v>7.3193330027400709E-4</v>
      </c>
      <c r="BN46" s="291">
        <f t="shared" si="120"/>
        <v>6.0175966666666664E-4</v>
      </c>
      <c r="BO46" s="249">
        <f t="shared" si="121"/>
        <v>4.1462562948560395E-4</v>
      </c>
      <c r="BP46" s="291">
        <f t="shared" si="122"/>
        <v>1.2766479999999999E-4</v>
      </c>
      <c r="BQ46" s="249">
        <f t="shared" si="123"/>
        <v>1.0655420369971332E-4</v>
      </c>
      <c r="BR46" s="1"/>
      <c r="BS46" s="1">
        <v>5.1926299999999995E-4</v>
      </c>
      <c r="BT46" s="1">
        <v>1.55159E-3</v>
      </c>
      <c r="BU46" s="1">
        <v>4.9410800000000005E-4</v>
      </c>
      <c r="BV46" s="1">
        <v>2.05071E-4</v>
      </c>
      <c r="BW46" s="1">
        <v>2.0714299999999999E-4</v>
      </c>
      <c r="BX46" s="1"/>
      <c r="BY46" s="291">
        <f t="shared" si="124"/>
        <v>5.9543499999999995E-4</v>
      </c>
      <c r="BZ46" s="249">
        <f t="shared" si="125"/>
        <v>5.5530542233486247E-4</v>
      </c>
      <c r="CA46" s="1"/>
      <c r="CB46" s="1">
        <v>2.3054400000000002E-3</v>
      </c>
      <c r="CC46" s="1">
        <v>1.2418100000000001E-3</v>
      </c>
      <c r="CD46" s="1">
        <v>1.0673200000000001E-3</v>
      </c>
      <c r="CE46" s="1">
        <v>1.1616300000000001E-3</v>
      </c>
      <c r="CF46" s="1">
        <v>4.1746300000000004E-3</v>
      </c>
      <c r="CG46" s="1">
        <v>2.2016800000000001E-3</v>
      </c>
      <c r="CH46" s="1"/>
      <c r="CI46" s="291">
        <f t="shared" si="82"/>
        <v>2.0254183333333338E-3</v>
      </c>
      <c r="CJ46" s="249">
        <f t="shared" si="83"/>
        <v>1.183783410787914E-3</v>
      </c>
      <c r="CK46" s="1"/>
      <c r="CL46" s="1">
        <v>2.1067899999999999E-4</v>
      </c>
      <c r="CM46" s="1">
        <v>6.4895800000000004E-4</v>
      </c>
      <c r="CN46" s="1"/>
      <c r="CO46" s="291">
        <f t="shared" si="126"/>
        <v>4.298185E-4</v>
      </c>
      <c r="CP46" s="249">
        <f t="shared" si="127"/>
        <v>3.0991005295165889E-4</v>
      </c>
      <c r="CQ46" s="1"/>
      <c r="CR46" s="1">
        <v>6.6242999999999998E-4</v>
      </c>
      <c r="CS46" s="1">
        <v>7.3479899999999996E-4</v>
      </c>
      <c r="CT46" s="1"/>
      <c r="CU46" s="291">
        <f t="shared" si="128"/>
        <v>6.9861449999999992E-4</v>
      </c>
      <c r="CV46" s="249">
        <f t="shared" si="129"/>
        <v>5.1172610647689238E-5</v>
      </c>
      <c r="CW46" s="1"/>
      <c r="CX46" s="1">
        <v>2.1118800000000001E-4</v>
      </c>
      <c r="CY46" s="1">
        <v>5.3747500000000004E-4</v>
      </c>
      <c r="CZ46" s="1"/>
      <c r="DA46" s="291">
        <f t="shared" si="130"/>
        <v>3.7433150000000005E-4</v>
      </c>
      <c r="DB46" s="249">
        <f t="shared" si="131"/>
        <v>2.3071975031301506E-4</v>
      </c>
      <c r="DC46" s="1"/>
      <c r="DD46" s="1">
        <v>4.9019199999999997E-4</v>
      </c>
      <c r="DE46" s="1">
        <v>1.0471199999999999E-3</v>
      </c>
      <c r="DF46" s="1"/>
      <c r="DG46" s="291">
        <f t="shared" si="132"/>
        <v>7.6865599999999994E-4</v>
      </c>
      <c r="DH46" s="249">
        <f t="shared" si="133"/>
        <v>3.938075654326615E-4</v>
      </c>
      <c r="DI46" s="1"/>
      <c r="DJ46" s="1">
        <v>4.12314E-4</v>
      </c>
      <c r="DK46" s="1">
        <v>1.0418000000000001E-3</v>
      </c>
      <c r="DL46" s="1"/>
      <c r="DM46" s="291">
        <f t="shared" si="134"/>
        <v>7.2705700000000003E-4</v>
      </c>
      <c r="DN46" s="249">
        <f t="shared" si="135"/>
        <v>4.4511381926199512E-4</v>
      </c>
      <c r="DO46" s="1"/>
      <c r="DP46" s="1">
        <v>9.8840299999999989E-4</v>
      </c>
      <c r="DQ46" s="1">
        <v>2.74393E-4</v>
      </c>
      <c r="DR46" s="1"/>
      <c r="DS46" s="291">
        <f t="shared" si="136"/>
        <v>6.3139799999999992E-4</v>
      </c>
      <c r="DT46" s="249">
        <f t="shared" si="137"/>
        <v>5.048813128350067E-4</v>
      </c>
      <c r="DU46" s="1"/>
      <c r="DV46" s="1">
        <v>1.70524E-3</v>
      </c>
      <c r="DW46" s="1">
        <v>1.10213E-3</v>
      </c>
      <c r="DX46" s="1">
        <v>2.3763399999999998E-3</v>
      </c>
      <c r="DY46" s="1">
        <v>1.1972899999999999E-3</v>
      </c>
      <c r="DZ46" s="1">
        <v>2.5038299999999999E-3</v>
      </c>
      <c r="EA46" s="1">
        <v>1.1055699999999999E-3</v>
      </c>
      <c r="EB46" s="1">
        <v>1.44071E-3</v>
      </c>
      <c r="EC46" s="1">
        <v>1.4830500000000001E-3</v>
      </c>
      <c r="ED46" s="1"/>
      <c r="EE46" s="291">
        <f t="shared" si="94"/>
        <v>1.6142699999999999E-3</v>
      </c>
      <c r="EF46" s="249">
        <f t="shared" si="95"/>
        <v>5.5066458178147919E-4</v>
      </c>
      <c r="EG46" s="1"/>
      <c r="EH46" s="1">
        <v>2.8161599999999998E-3</v>
      </c>
      <c r="EI46" s="1">
        <v>9.5382599999999996E-4</v>
      </c>
      <c r="EJ46" s="1">
        <v>3.3307699999999998E-3</v>
      </c>
      <c r="EK46" s="1">
        <v>1.58713E-3</v>
      </c>
      <c r="EL46" s="1">
        <v>9.0310800000000001E-4</v>
      </c>
      <c r="EM46" s="1">
        <v>1.35334E-3</v>
      </c>
      <c r="EN46" s="1">
        <v>1.38631E-3</v>
      </c>
      <c r="EO46" s="1"/>
      <c r="EP46" s="291">
        <f t="shared" si="96"/>
        <v>1.7615205714285713E-3</v>
      </c>
      <c r="EQ46" s="249">
        <f t="shared" si="97"/>
        <v>9.4002279937578409E-4</v>
      </c>
      <c r="ER46" s="1"/>
      <c r="ES46" s="1">
        <v>7.1273400000000002E-4</v>
      </c>
      <c r="ET46" s="1">
        <v>1.62762E-4</v>
      </c>
      <c r="EU46" s="1">
        <v>5.9070599999999998E-4</v>
      </c>
      <c r="EV46" s="1">
        <v>1.5425399999999999E-4</v>
      </c>
      <c r="EW46" s="1">
        <v>5.6329800000000005E-4</v>
      </c>
      <c r="EX46" s="1">
        <v>1.2878999999999999E-4</v>
      </c>
      <c r="EY46" s="4">
        <v>9.0521900000000005E-5</v>
      </c>
      <c r="EZ46" s="1">
        <v>2.4883499999999999E-4</v>
      </c>
      <c r="FA46" s="1">
        <v>2.7849500000000002E-4</v>
      </c>
      <c r="FB46" s="1">
        <v>1.2694E-4</v>
      </c>
      <c r="FC46" s="1">
        <v>3.59792E-4</v>
      </c>
      <c r="FD46" s="1">
        <v>2.6899699999999999E-4</v>
      </c>
      <c r="FE46" s="1"/>
      <c r="FF46" s="291">
        <f t="shared" si="98"/>
        <v>3.0717707500000003E-4</v>
      </c>
      <c r="FG46" s="249">
        <f t="shared" si="99"/>
        <v>2.076718355071382E-4</v>
      </c>
      <c r="FH46" s="249"/>
      <c r="FI46" s="1">
        <v>3.5247500000000001E-3</v>
      </c>
      <c r="FJ46" s="1">
        <v>2.41004E-3</v>
      </c>
      <c r="FK46" s="1"/>
      <c r="FL46" s="291">
        <f t="shared" si="138"/>
        <v>2.9673950000000003E-3</v>
      </c>
      <c r="FM46" s="249">
        <f t="shared" si="139"/>
        <v>7.8821900005645641E-4</v>
      </c>
      <c r="FN46" s="249"/>
      <c r="FO46" s="252">
        <v>2.4484179600999998E-4</v>
      </c>
      <c r="FP46" s="1"/>
      <c r="FQ46" s="1">
        <v>1.0769600000000001E-3</v>
      </c>
      <c r="FR46" s="1">
        <v>8.4231099999999999E-4</v>
      </c>
      <c r="FS46" s="1"/>
      <c r="FT46" s="291">
        <f t="shared" si="140"/>
        <v>9.5963550000000009E-4</v>
      </c>
      <c r="FU46" s="249">
        <f t="shared" si="141"/>
        <v>1.6592189909864224E-4</v>
      </c>
      <c r="FV46" s="1"/>
      <c r="FW46" s="1">
        <v>8.4597000000000003E-4</v>
      </c>
      <c r="FX46" s="1">
        <v>2.7300600000000001E-4</v>
      </c>
      <c r="FY46" s="1">
        <v>1.3175400000000001E-3</v>
      </c>
      <c r="FZ46" s="1">
        <v>9.4828899999999995E-4</v>
      </c>
      <c r="GA46" s="1"/>
      <c r="GB46" s="291">
        <f t="shared" si="142"/>
        <v>8.4620125000000007E-4</v>
      </c>
      <c r="GC46" s="249">
        <f t="shared" si="143"/>
        <v>4.32486984024086E-4</v>
      </c>
      <c r="GD46" s="1"/>
      <c r="GE46" s="1">
        <v>1.9409900000000001E-3</v>
      </c>
      <c r="GF46" s="1">
        <v>2.5010800000000001E-3</v>
      </c>
      <c r="GG46" s="1">
        <v>2.3340499999999998E-3</v>
      </c>
      <c r="GH46" s="1">
        <v>1.22047E-3</v>
      </c>
      <c r="GI46" s="1">
        <v>5.9296299999999995E-4</v>
      </c>
      <c r="GJ46" s="1">
        <v>1.516E-3</v>
      </c>
      <c r="GK46" s="1"/>
      <c r="GL46" s="291">
        <f t="shared" si="106"/>
        <v>1.6842588333333332E-3</v>
      </c>
      <c r="GM46" s="249">
        <f t="shared" si="107"/>
        <v>7.1967686961591784E-4</v>
      </c>
      <c r="GN46" s="1"/>
      <c r="GO46" s="1">
        <v>3.4874100000000001E-4</v>
      </c>
      <c r="GP46" s="1">
        <v>3.7020199999999998E-4</v>
      </c>
      <c r="GQ46" s="1">
        <v>2.52334E-4</v>
      </c>
      <c r="GR46" s="1">
        <v>1.16258E-4</v>
      </c>
      <c r="GS46" s="1">
        <v>2.6233400000000003E-4</v>
      </c>
      <c r="GT46" s="1">
        <v>2.19106E-4</v>
      </c>
      <c r="GU46" s="1">
        <v>4.7581199999999999E-4</v>
      </c>
      <c r="GW46" s="294">
        <f t="shared" si="108"/>
        <v>2.9211242857142859E-4</v>
      </c>
      <c r="GX46" s="297">
        <f t="shared" si="109"/>
        <v>1.1674338358105088E-4</v>
      </c>
    </row>
    <row r="47" spans="1:206" ht="13.5" x14ac:dyDescent="0.25">
      <c r="A47" s="263">
        <v>83.085526999999999</v>
      </c>
      <c r="B47" s="3" t="s">
        <v>363</v>
      </c>
      <c r="C47" s="4">
        <v>-3.0760499999999998E-5</v>
      </c>
      <c r="D47" s="4">
        <v>8.4258000000000005E-5</v>
      </c>
      <c r="E47" s="4">
        <v>9.2473700000000002E-5</v>
      </c>
      <c r="F47" s="4">
        <v>-9.4158700000000004E-6</v>
      </c>
      <c r="G47" s="4">
        <v>3.2427700000000001E-5</v>
      </c>
      <c r="H47" s="4">
        <v>1.8882999999999999E-5</v>
      </c>
      <c r="I47" s="4">
        <v>1.38688E-5</v>
      </c>
      <c r="J47" s="4">
        <v>8.8407300000000003E-6</v>
      </c>
      <c r="K47" s="4">
        <v>6.1589499999999997E-6</v>
      </c>
      <c r="L47" s="4">
        <v>-9.5807999999999998E-6</v>
      </c>
      <c r="M47" s="4">
        <v>2.1114600000000002E-6</v>
      </c>
      <c r="N47" s="4">
        <v>5.0023399999999999E-5</v>
      </c>
      <c r="O47" s="4">
        <v>9.6386900000000004E-5</v>
      </c>
      <c r="P47" s="1">
        <v>1.17176E-4</v>
      </c>
      <c r="Q47" s="4">
        <v>7.1647600000000002E-5</v>
      </c>
      <c r="R47" s="4">
        <v>6.6128699999999996E-5</v>
      </c>
      <c r="S47" s="4">
        <v>5.1195800000000002E-5</v>
      </c>
      <c r="T47" s="4">
        <v>6.8580599999999999E-5</v>
      </c>
      <c r="U47" s="4"/>
      <c r="V47" s="291">
        <f t="shared" si="110"/>
        <v>4.0578009444444443E-5</v>
      </c>
      <c r="W47" s="249">
        <f t="shared" si="111"/>
        <v>4.2849810081007017E-5</v>
      </c>
      <c r="X47" s="4"/>
      <c r="Y47" s="1">
        <v>3.0344299999999997E-4</v>
      </c>
      <c r="Z47" s="1">
        <v>2.33697E-4</v>
      </c>
      <c r="AA47" s="1">
        <v>2.9674399999999999E-4</v>
      </c>
      <c r="AB47" s="1"/>
      <c r="AC47" s="291">
        <f t="shared" si="112"/>
        <v>2.7796133333333334E-4</v>
      </c>
      <c r="AD47" s="249">
        <f t="shared" si="113"/>
        <v>3.8480092961599414E-5</v>
      </c>
      <c r="AE47" s="1"/>
      <c r="AF47" s="1">
        <v>3.0603500000000002E-4</v>
      </c>
      <c r="AG47" s="1">
        <v>2.3604100000000001E-4</v>
      </c>
      <c r="AH47" s="1">
        <v>5.0038299999999997E-4</v>
      </c>
      <c r="AI47" s="1">
        <v>1.6097999999999999E-4</v>
      </c>
      <c r="AJ47" s="1"/>
      <c r="AK47" s="291">
        <f t="shared" si="114"/>
        <v>3.0085974999999999E-4</v>
      </c>
      <c r="AL47" s="249">
        <f t="shared" si="115"/>
        <v>1.4560691983871049E-4</v>
      </c>
      <c r="AM47" s="1"/>
      <c r="AN47" s="4">
        <v>3.6836799999999999E-5</v>
      </c>
      <c r="AO47" s="1">
        <v>1.14899E-4</v>
      </c>
      <c r="AP47" s="1">
        <v>1.08595E-4</v>
      </c>
      <c r="AQ47" s="1">
        <v>1.9441400000000001E-4</v>
      </c>
      <c r="AR47" s="1"/>
      <c r="AS47" s="1">
        <v>1.9824600000000001E-4</v>
      </c>
      <c r="AT47" s="1"/>
      <c r="AU47" s="291">
        <f t="shared" si="70"/>
        <v>1.3059816000000001E-4</v>
      </c>
      <c r="AV47" s="249">
        <f t="shared" si="71"/>
        <v>6.7398974390030597E-5</v>
      </c>
      <c r="AW47" s="1"/>
      <c r="AX47" s="1">
        <v>1.5911500000000001E-4</v>
      </c>
      <c r="AY47" s="4">
        <v>6.75182E-6</v>
      </c>
      <c r="AZ47" s="4">
        <v>4.2937099999999999E-5</v>
      </c>
      <c r="BA47" s="4">
        <v>5.1934000000000001E-5</v>
      </c>
      <c r="BB47" s="4">
        <v>4.16611E-5</v>
      </c>
      <c r="BC47" s="4">
        <v>-4.9273400000000002E-5</v>
      </c>
      <c r="BD47" s="4">
        <v>5.2563399999999999E-5</v>
      </c>
      <c r="BE47" s="4">
        <v>6.5672800000000006E-5</v>
      </c>
      <c r="BF47" s="4">
        <v>8.7921499999999995E-5</v>
      </c>
      <c r="BG47" s="1">
        <v>-1.68677E-4</v>
      </c>
      <c r="BH47" s="1">
        <v>1.94317E-4</v>
      </c>
      <c r="BI47" s="1"/>
      <c r="BJ47" s="291">
        <f t="shared" si="116"/>
        <v>-1.70234E-5</v>
      </c>
      <c r="BK47" s="249">
        <f t="shared" si="117"/>
        <v>1.3151539625108537E-4</v>
      </c>
      <c r="BL47" s="291">
        <f t="shared" si="118"/>
        <v>7.2521800000000008E-5</v>
      </c>
      <c r="BM47" s="249">
        <f t="shared" si="119"/>
        <v>1.7224442367194358E-4</v>
      </c>
      <c r="BN47" s="291">
        <f t="shared" si="120"/>
        <v>6.1140666666666655E-5</v>
      </c>
      <c r="BO47" s="249">
        <f t="shared" si="121"/>
        <v>2.3687046849350664E-5</v>
      </c>
      <c r="BP47" s="291">
        <f t="shared" si="122"/>
        <v>8.2933410000000002E-5</v>
      </c>
      <c r="BQ47" s="249">
        <f t="shared" si="123"/>
        <v>1.0773703778114657E-4</v>
      </c>
      <c r="BR47" s="1"/>
      <c r="BS47" s="1">
        <v>1.65441E-4</v>
      </c>
      <c r="BT47" s="4">
        <v>9.2472999999999994E-5</v>
      </c>
      <c r="BU47" s="4">
        <v>6.7607200000000006E-5</v>
      </c>
      <c r="BV47" s="4">
        <v>3.5028099999999998E-5</v>
      </c>
      <c r="BW47" s="4">
        <v>3.0669100000000001E-5</v>
      </c>
      <c r="BX47" s="4"/>
      <c r="BY47" s="291">
        <f t="shared" si="124"/>
        <v>7.824368000000001E-5</v>
      </c>
      <c r="BZ47" s="249">
        <f t="shared" si="125"/>
        <v>5.488603621721103E-5</v>
      </c>
      <c r="CA47" s="4"/>
      <c r="CB47" s="1">
        <v>2.79695E-4</v>
      </c>
      <c r="CC47" s="1">
        <v>1.4163899999999999E-4</v>
      </c>
      <c r="CD47" s="1">
        <v>2.02587E-4</v>
      </c>
      <c r="CE47" s="1">
        <v>2.07185E-4</v>
      </c>
      <c r="CF47" s="1">
        <v>4.75076E-4</v>
      </c>
      <c r="CG47" s="1">
        <v>2.6086300000000001E-4</v>
      </c>
      <c r="CH47" s="1"/>
      <c r="CI47" s="291">
        <f t="shared" si="82"/>
        <v>2.6117416666666666E-4</v>
      </c>
      <c r="CJ47" s="249">
        <f t="shared" si="83"/>
        <v>1.1552753323847378E-4</v>
      </c>
      <c r="CK47" s="1"/>
      <c r="CL47" s="1">
        <v>1.01055E-4</v>
      </c>
      <c r="CM47" s="1">
        <v>2.5249000000000002E-4</v>
      </c>
      <c r="CN47" s="1"/>
      <c r="CO47" s="291">
        <f t="shared" si="126"/>
        <v>1.7677250000000002E-4</v>
      </c>
      <c r="CP47" s="249">
        <f t="shared" si="127"/>
        <v>1.0708071540898483E-4</v>
      </c>
      <c r="CQ47" s="1"/>
      <c r="CR47" s="1">
        <v>4.1703999999999998E-4</v>
      </c>
      <c r="CS47" s="1">
        <v>2.89948E-4</v>
      </c>
      <c r="CT47" s="1"/>
      <c r="CU47" s="291">
        <f t="shared" si="128"/>
        <v>3.5349399999999999E-4</v>
      </c>
      <c r="CV47" s="249">
        <f t="shared" si="129"/>
        <v>8.9867615034560687E-5</v>
      </c>
      <c r="CW47" s="1"/>
      <c r="CX47" s="4">
        <v>1.39034E-5</v>
      </c>
      <c r="CY47" s="1">
        <v>1.0367899999999999E-4</v>
      </c>
      <c r="CZ47" s="1"/>
      <c r="DA47" s="291">
        <f t="shared" si="130"/>
        <v>5.87912E-5</v>
      </c>
      <c r="DB47" s="249">
        <f t="shared" si="131"/>
        <v>6.3480935545091004E-5</v>
      </c>
      <c r="DC47" s="1"/>
      <c r="DD47" s="4">
        <v>6.8346300000000007E-5</v>
      </c>
      <c r="DE47" s="4">
        <v>7.2925300000000005E-5</v>
      </c>
      <c r="DF47" s="4"/>
      <c r="DG47" s="291">
        <f t="shared" si="132"/>
        <v>7.0635800000000006E-5</v>
      </c>
      <c r="DH47" s="249">
        <f t="shared" si="133"/>
        <v>3.2378419510531996E-6</v>
      </c>
      <c r="DI47" s="4"/>
      <c r="DJ47" s="1">
        <v>2.7658700000000001E-4</v>
      </c>
      <c r="DK47" s="1">
        <v>2.4473700000000003E-4</v>
      </c>
      <c r="DL47" s="1"/>
      <c r="DM47" s="291">
        <f t="shared" si="134"/>
        <v>2.6066200000000005E-4</v>
      </c>
      <c r="DN47" s="249">
        <f t="shared" si="135"/>
        <v>2.2521350980791529E-5</v>
      </c>
      <c r="DO47" s="1"/>
      <c r="DP47" s="1"/>
      <c r="DQ47" s="1">
        <v>1.76508E-4</v>
      </c>
      <c r="DR47" s="1"/>
      <c r="DS47" s="291">
        <f t="shared" si="136"/>
        <v>1.76508E-4</v>
      </c>
      <c r="DT47" s="249"/>
      <c r="DU47" s="1"/>
      <c r="DV47" s="1">
        <v>4.15719E-4</v>
      </c>
      <c r="DW47" s="1">
        <v>2.5288099999999999E-4</v>
      </c>
      <c r="DX47" s="1">
        <v>6.2987299999999998E-4</v>
      </c>
      <c r="DY47" s="1"/>
      <c r="DZ47" s="1">
        <v>5.8003099999999995E-4</v>
      </c>
      <c r="EA47" s="1">
        <v>2.9250100000000002E-4</v>
      </c>
      <c r="EB47" s="1">
        <v>4.7457E-4</v>
      </c>
      <c r="EC47" s="1">
        <v>4.4773399999999998E-4</v>
      </c>
      <c r="ED47" s="1"/>
      <c r="EE47" s="291">
        <f t="shared" si="94"/>
        <v>4.4190128571428575E-4</v>
      </c>
      <c r="EF47" s="249">
        <f t="shared" si="95"/>
        <v>1.3799098681763515E-4</v>
      </c>
      <c r="EG47" s="1"/>
      <c r="EH47" s="1">
        <v>2.0070099999999999E-4</v>
      </c>
      <c r="EI47" s="4">
        <v>8.6989699999999998E-5</v>
      </c>
      <c r="EJ47" s="4">
        <v>-4.85526E-5</v>
      </c>
      <c r="EK47" s="1">
        <v>1.66324E-4</v>
      </c>
      <c r="EL47" s="4">
        <v>9.6095199999999994E-5</v>
      </c>
      <c r="EM47" s="1">
        <v>1.27498E-4</v>
      </c>
      <c r="EN47" s="1">
        <v>1.34189E-4</v>
      </c>
      <c r="EO47" s="1"/>
      <c r="EP47" s="291">
        <f t="shared" si="96"/>
        <v>1.0903490000000001E-4</v>
      </c>
      <c r="EQ47" s="249">
        <f t="shared" si="97"/>
        <v>7.9734535085515697E-5</v>
      </c>
      <c r="ER47" s="1"/>
      <c r="ES47" s="4">
        <v>6.8842099999999996E-5</v>
      </c>
      <c r="ET47" s="4">
        <v>-3.2586399999999997E-5</v>
      </c>
      <c r="EU47" s="4">
        <v>3.1766E-5</v>
      </c>
      <c r="EV47" s="4">
        <v>9.2731100000000001E-6</v>
      </c>
      <c r="EW47" s="4">
        <v>5.25297E-5</v>
      </c>
      <c r="EX47" s="4">
        <v>8.5442300000000007E-6</v>
      </c>
      <c r="EY47" s="4">
        <v>1.23964E-5</v>
      </c>
      <c r="EZ47" s="4">
        <v>3.94824E-5</v>
      </c>
      <c r="FA47" s="4">
        <v>4.5660600000000001E-5</v>
      </c>
      <c r="FB47" s="4">
        <v>1.22411E-5</v>
      </c>
      <c r="FC47" s="4">
        <v>4.3999199999999997E-5</v>
      </c>
      <c r="FD47" s="4">
        <v>2.6429000000000001E-5</v>
      </c>
      <c r="FE47" s="4"/>
      <c r="FF47" s="291">
        <f t="shared" si="98"/>
        <v>2.6548120000000002E-5</v>
      </c>
      <c r="FG47" s="249">
        <f t="shared" si="99"/>
        <v>2.6718406781471836E-5</v>
      </c>
      <c r="FH47" s="249"/>
      <c r="FI47" s="1">
        <v>2.48027E-4</v>
      </c>
      <c r="FJ47" s="1">
        <v>1.9252900000000001E-4</v>
      </c>
      <c r="FK47" s="1"/>
      <c r="FL47" s="291">
        <f t="shared" si="138"/>
        <v>2.2027800000000002E-4</v>
      </c>
      <c r="FM47" s="249">
        <f t="shared" si="139"/>
        <v>3.9243012142291008E-5</v>
      </c>
      <c r="FN47" s="249"/>
      <c r="FO47" s="252">
        <v>3.4668365303100002E-4</v>
      </c>
      <c r="FP47" s="1"/>
      <c r="FQ47" s="1">
        <v>5.1343799999999996E-4</v>
      </c>
      <c r="FR47" s="1">
        <v>3.5697600000000001E-4</v>
      </c>
      <c r="FS47" s="1"/>
      <c r="FT47" s="291">
        <f t="shared" si="140"/>
        <v>4.3520699999999995E-4</v>
      </c>
      <c r="FU47" s="249">
        <f t="shared" si="141"/>
        <v>1.1063534119800957E-4</v>
      </c>
      <c r="FV47" s="1"/>
      <c r="FW47" s="4">
        <v>5.3857299999999997E-5</v>
      </c>
      <c r="FX47" s="4">
        <v>3.0811600000000002E-5</v>
      </c>
      <c r="FY47" s="1">
        <v>1.3329800000000001E-4</v>
      </c>
      <c r="FZ47" s="1">
        <v>1.1633699999999999E-4</v>
      </c>
      <c r="GA47" s="1"/>
      <c r="GB47" s="291">
        <f t="shared" si="142"/>
        <v>8.3575974999999992E-5</v>
      </c>
      <c r="GC47" s="249">
        <f t="shared" si="143"/>
        <v>4.9033469664599166E-5</v>
      </c>
      <c r="GD47" s="1"/>
      <c r="GE47" s="4">
        <v>-2.7028900000000001E-5</v>
      </c>
      <c r="GF47" s="4">
        <v>1.03139E-5</v>
      </c>
      <c r="GG47" s="1">
        <v>1.31605E-4</v>
      </c>
      <c r="GH47" s="4">
        <v>7.8831999999999993E-5</v>
      </c>
      <c r="GI47" s="4">
        <v>4.9208800000000002E-5</v>
      </c>
      <c r="GJ47" s="1">
        <v>2.3378400000000001E-4</v>
      </c>
      <c r="GK47" s="1"/>
      <c r="GL47" s="291">
        <f t="shared" si="106"/>
        <v>7.9452466666666665E-5</v>
      </c>
      <c r="GM47" s="249">
        <f t="shared" si="107"/>
        <v>9.3350518064286422E-5</v>
      </c>
      <c r="GN47" s="1"/>
      <c r="GO47" s="4">
        <v>1.78222E-5</v>
      </c>
      <c r="GP47" s="4">
        <v>-1.27839E-5</v>
      </c>
      <c r="GQ47" s="4">
        <v>2.5802199999999998E-5</v>
      </c>
      <c r="GR47" s="4">
        <v>-9.9412999999999992E-6</v>
      </c>
      <c r="GS47" s="4">
        <v>2.8263799999999999E-5</v>
      </c>
      <c r="GT47" s="4">
        <v>3.5692599999999998E-5</v>
      </c>
      <c r="GU47" s="4">
        <v>3.27268E-5</v>
      </c>
      <c r="GW47" s="294">
        <f t="shared" si="108"/>
        <v>1.6797485714285712E-5</v>
      </c>
      <c r="GX47" s="297">
        <f t="shared" si="109"/>
        <v>2.0059913267378848E-5</v>
      </c>
    </row>
    <row r="48" spans="1:206" ht="13.5" x14ac:dyDescent="0.25">
      <c r="A48" s="263">
        <v>85.028406000000004</v>
      </c>
      <c r="B48" s="3" t="s">
        <v>364</v>
      </c>
      <c r="C48" s="1">
        <v>2.0773499999999999E-3</v>
      </c>
      <c r="D48" s="1">
        <v>1.60279E-3</v>
      </c>
      <c r="E48" s="1">
        <v>2.4444100000000002E-3</v>
      </c>
      <c r="F48" s="1">
        <v>1.06415E-4</v>
      </c>
      <c r="G48" s="1">
        <v>5.2740600000000001E-4</v>
      </c>
      <c r="H48" s="1">
        <v>2.8310899999999998E-4</v>
      </c>
      <c r="I48" s="1">
        <v>4.0920799999999999E-4</v>
      </c>
      <c r="J48" s="1">
        <v>2.6859900000000001E-4</v>
      </c>
      <c r="K48" s="1">
        <v>1.58954E-4</v>
      </c>
      <c r="L48" s="1">
        <v>1.8466899999999999E-4</v>
      </c>
      <c r="M48" s="1">
        <v>3.8986400000000002E-4</v>
      </c>
      <c r="N48" s="1">
        <v>1.4077199999999999E-3</v>
      </c>
      <c r="O48" s="1">
        <v>3.4451400000000002E-3</v>
      </c>
      <c r="P48" s="1">
        <v>4.0531100000000004E-3</v>
      </c>
      <c r="Q48" s="1">
        <v>1.86498E-3</v>
      </c>
      <c r="R48" s="1">
        <v>1.82361E-3</v>
      </c>
      <c r="S48" s="1">
        <v>9.9203500000000005E-4</v>
      </c>
      <c r="T48" s="1">
        <v>1.9752099999999998E-3</v>
      </c>
      <c r="U48" s="1"/>
      <c r="V48" s="291">
        <f t="shared" si="110"/>
        <v>1.3341432777777779E-3</v>
      </c>
      <c r="W48" s="249">
        <f t="shared" si="111"/>
        <v>1.1784541002889087E-3</v>
      </c>
      <c r="X48" s="1"/>
      <c r="Y48" s="1">
        <v>1.1909399999999999E-3</v>
      </c>
      <c r="Z48" s="1">
        <v>5.9262400000000004E-4</v>
      </c>
      <c r="AA48" s="1">
        <v>5.4199399999999996E-4</v>
      </c>
      <c r="AB48" s="1"/>
      <c r="AC48" s="291">
        <f t="shared" si="112"/>
        <v>7.7518600000000008E-4</v>
      </c>
      <c r="AD48" s="249">
        <f t="shared" si="113"/>
        <v>3.6094236466782334E-4</v>
      </c>
      <c r="AE48" s="1"/>
      <c r="AF48" s="1">
        <v>1.3734800000000001E-3</v>
      </c>
      <c r="AG48" s="1">
        <v>1.0362399999999999E-3</v>
      </c>
      <c r="AH48" s="1">
        <v>2.46102E-3</v>
      </c>
      <c r="AI48" s="1">
        <v>1.01201E-3</v>
      </c>
      <c r="AJ48" s="1"/>
      <c r="AK48" s="291">
        <f t="shared" si="114"/>
        <v>1.4706875E-3</v>
      </c>
      <c r="AL48" s="249">
        <f t="shared" si="115"/>
        <v>6.8052368018436114E-4</v>
      </c>
      <c r="AM48" s="1"/>
      <c r="AN48" s="1">
        <v>8.9206400000000003E-4</v>
      </c>
      <c r="AO48" s="1">
        <v>5.9248000000000005E-4</v>
      </c>
      <c r="AP48" s="1">
        <v>5.3489300000000004E-4</v>
      </c>
      <c r="AQ48" s="1">
        <v>9.2475999999999995E-4</v>
      </c>
      <c r="AR48" s="1"/>
      <c r="AS48" s="1">
        <v>7.7435199999999996E-4</v>
      </c>
      <c r="AT48" s="1"/>
      <c r="AU48" s="291">
        <f t="shared" si="70"/>
        <v>7.4370980000000001E-4</v>
      </c>
      <c r="AV48" s="249">
        <f t="shared" si="71"/>
        <v>1.7478701065067731E-4</v>
      </c>
      <c r="AW48" s="1"/>
      <c r="AX48" s="1">
        <v>2.25267E-4</v>
      </c>
      <c r="AY48" s="1">
        <v>1.26212E-4</v>
      </c>
      <c r="AZ48" s="1">
        <v>4.7451699999999998E-4</v>
      </c>
      <c r="BA48" s="1">
        <v>1.0374200000000001E-3</v>
      </c>
      <c r="BB48" s="1">
        <v>5.4917799999999999E-4</v>
      </c>
      <c r="BC48" s="1">
        <v>6.6290100000000003E-4</v>
      </c>
      <c r="BD48" s="4">
        <v>9.9893800000000002E-5</v>
      </c>
      <c r="BE48" s="1">
        <v>1.97209E-4</v>
      </c>
      <c r="BF48" s="1">
        <v>1.1170900000000001E-3</v>
      </c>
      <c r="BG48" s="1">
        <v>8.2242999999999997E-4</v>
      </c>
      <c r="BH48" s="1">
        <v>3.4132300000000002E-3</v>
      </c>
      <c r="BI48" s="1"/>
      <c r="BJ48" s="291">
        <f t="shared" si="116"/>
        <v>6.8568633333333329E-4</v>
      </c>
      <c r="BK48" s="249">
        <f t="shared" si="117"/>
        <v>4.3647766713811759E-4</v>
      </c>
      <c r="BL48" s="291">
        <f t="shared" si="118"/>
        <v>2.0380655000000001E-3</v>
      </c>
      <c r="BM48" s="249">
        <f t="shared" si="119"/>
        <v>1.9447762863940164E-3</v>
      </c>
      <c r="BN48" s="291">
        <f t="shared" si="120"/>
        <v>5.6383360000000001E-4</v>
      </c>
      <c r="BO48" s="249">
        <f t="shared" si="121"/>
        <v>5.1444641956211541E-4</v>
      </c>
      <c r="BP48" s="291">
        <f t="shared" si="122"/>
        <v>1.7573950000000001E-4</v>
      </c>
      <c r="BQ48" s="249">
        <f t="shared" si="123"/>
        <v>7.0042462210433452E-5</v>
      </c>
      <c r="BR48" s="1"/>
      <c r="BS48" s="1">
        <v>3.7608800000000001E-4</v>
      </c>
      <c r="BT48" s="1">
        <v>1.8456099999999999E-3</v>
      </c>
      <c r="BU48" s="1">
        <v>6.7655199999999997E-4</v>
      </c>
      <c r="BV48" s="1">
        <v>2.12134E-4</v>
      </c>
      <c r="BW48" s="1">
        <v>1.72795E-4</v>
      </c>
      <c r="BX48" s="1"/>
      <c r="BY48" s="291">
        <f t="shared" si="124"/>
        <v>6.5663579999999998E-4</v>
      </c>
      <c r="BZ48" s="249">
        <f t="shared" si="125"/>
        <v>6.936222209028485E-4</v>
      </c>
      <c r="CA48" s="1"/>
      <c r="CB48" s="1">
        <v>1.82562E-3</v>
      </c>
      <c r="CC48" s="1">
        <v>1.3073E-3</v>
      </c>
      <c r="CD48" s="1">
        <v>1.06843E-3</v>
      </c>
      <c r="CE48" s="1">
        <v>8.43709E-4</v>
      </c>
      <c r="CF48" s="1">
        <v>5.1474099999999998E-3</v>
      </c>
      <c r="CG48" s="1">
        <v>2.1226299999999999E-3</v>
      </c>
      <c r="CH48" s="1"/>
      <c r="CI48" s="291">
        <f t="shared" si="82"/>
        <v>2.0525165000000001E-3</v>
      </c>
      <c r="CJ48" s="249">
        <f t="shared" si="83"/>
        <v>1.5886946304653703E-3</v>
      </c>
      <c r="CK48" s="1"/>
      <c r="CL48" s="1">
        <v>2.00762E-4</v>
      </c>
      <c r="CM48" s="1">
        <v>4.4041799999999998E-4</v>
      </c>
      <c r="CN48" s="1"/>
      <c r="CO48" s="291">
        <f t="shared" si="126"/>
        <v>3.2058999999999999E-4</v>
      </c>
      <c r="CP48" s="249">
        <f t="shared" si="127"/>
        <v>1.6946238275204322E-4</v>
      </c>
      <c r="CQ48" s="1"/>
      <c r="CR48" s="1">
        <v>8.4226899999999998E-4</v>
      </c>
      <c r="CS48" s="1">
        <v>9.5018399999999997E-4</v>
      </c>
      <c r="CT48" s="1"/>
      <c r="CU48" s="291">
        <f t="shared" si="128"/>
        <v>8.9622649999999992E-4</v>
      </c>
      <c r="CV48" s="249">
        <f t="shared" si="129"/>
        <v>7.6307428291746266E-5</v>
      </c>
      <c r="CW48" s="1"/>
      <c r="CX48" s="1">
        <v>1.6970200000000001E-4</v>
      </c>
      <c r="CY48" s="1">
        <v>4.2770999999999998E-4</v>
      </c>
      <c r="CZ48" s="1"/>
      <c r="DA48" s="291">
        <f t="shared" si="130"/>
        <v>2.9870599999999998E-4</v>
      </c>
      <c r="DB48" s="249">
        <f t="shared" si="131"/>
        <v>1.8243920640037873E-4</v>
      </c>
      <c r="DC48" s="1"/>
      <c r="DD48" s="1">
        <v>9.5178400000000001E-4</v>
      </c>
      <c r="DE48" s="1">
        <v>1.8499600000000001E-3</v>
      </c>
      <c r="DF48" s="1"/>
      <c r="DG48" s="291">
        <f t="shared" si="132"/>
        <v>1.4008720000000001E-3</v>
      </c>
      <c r="DH48" s="249">
        <f t="shared" si="133"/>
        <v>6.3510634029900856E-4</v>
      </c>
      <c r="DI48" s="1"/>
      <c r="DJ48" s="1">
        <v>5.3971800000000001E-4</v>
      </c>
      <c r="DK48" s="1">
        <v>1.23931E-3</v>
      </c>
      <c r="DL48" s="1"/>
      <c r="DM48" s="291">
        <f t="shared" si="134"/>
        <v>8.8951399999999999E-4</v>
      </c>
      <c r="DN48" s="249">
        <f t="shared" si="135"/>
        <v>4.9468624726385917E-4</v>
      </c>
      <c r="DO48" s="1"/>
      <c r="DP48" s="1"/>
      <c r="DQ48" s="1">
        <v>2.0077100000000001E-4</v>
      </c>
      <c r="DR48" s="1"/>
      <c r="DS48" s="291">
        <f t="shared" si="136"/>
        <v>2.0077100000000001E-4</v>
      </c>
      <c r="DT48" s="249"/>
      <c r="DU48" s="1"/>
      <c r="DV48" s="1">
        <v>2.9803999999999998E-3</v>
      </c>
      <c r="DW48" s="1">
        <v>2.2868200000000002E-3</v>
      </c>
      <c r="DX48" s="1">
        <v>4.0752699999999998E-3</v>
      </c>
      <c r="DY48" s="1"/>
      <c r="DZ48" s="1">
        <v>3.73377E-3</v>
      </c>
      <c r="EA48" s="1">
        <v>1.8102299999999999E-3</v>
      </c>
      <c r="EB48" s="1">
        <v>2.18118E-3</v>
      </c>
      <c r="EC48" s="1">
        <v>2.69045E-3</v>
      </c>
      <c r="ED48" s="1"/>
      <c r="EE48" s="291">
        <f t="shared" si="94"/>
        <v>2.8225885714285716E-3</v>
      </c>
      <c r="EF48" s="249">
        <f t="shared" si="95"/>
        <v>8.3318167297471925E-4</v>
      </c>
      <c r="EG48" s="1"/>
      <c r="EH48" s="1">
        <v>2.6611199999999999E-3</v>
      </c>
      <c r="EI48" s="1">
        <v>5.3646800000000001E-4</v>
      </c>
      <c r="EJ48" s="1">
        <v>4.5269899999999998E-3</v>
      </c>
      <c r="EK48" s="1">
        <v>2.0948799999999999E-3</v>
      </c>
      <c r="EL48" s="1">
        <v>1.2657600000000001E-3</v>
      </c>
      <c r="EM48" s="1">
        <v>1.5673200000000001E-3</v>
      </c>
      <c r="EN48" s="1">
        <v>1.5507800000000001E-3</v>
      </c>
      <c r="EO48" s="1"/>
      <c r="EP48" s="291">
        <f t="shared" si="96"/>
        <v>2.0290454285714285E-3</v>
      </c>
      <c r="EQ48" s="249">
        <f t="shared" si="97"/>
        <v>1.284257227212012E-3</v>
      </c>
      <c r="ER48" s="1"/>
      <c r="ES48" s="1">
        <v>9.6751400000000005E-4</v>
      </c>
      <c r="ET48" s="1">
        <v>2.56531E-4</v>
      </c>
      <c r="EU48" s="1">
        <v>9.7277099999999999E-4</v>
      </c>
      <c r="EV48" s="1">
        <v>2.07476E-4</v>
      </c>
      <c r="EW48" s="1">
        <v>6.4362600000000001E-4</v>
      </c>
      <c r="EX48" s="1">
        <v>2.8298E-4</v>
      </c>
      <c r="EY48" s="1">
        <v>2.20137E-4</v>
      </c>
      <c r="EZ48" s="1">
        <v>4.5550700000000001E-4</v>
      </c>
      <c r="FA48" s="1">
        <v>2.2266000000000001E-4</v>
      </c>
      <c r="FB48" s="1">
        <v>2.0170999999999999E-4</v>
      </c>
      <c r="FC48" s="1">
        <v>8.3305300000000005E-4</v>
      </c>
      <c r="FD48" s="1">
        <v>3.2871700000000002E-4</v>
      </c>
      <c r="FE48" s="1"/>
      <c r="FF48" s="291">
        <f t="shared" si="98"/>
        <v>4.6605683333333339E-4</v>
      </c>
      <c r="FG48" s="249">
        <f t="shared" si="99"/>
        <v>3.0559764710922917E-4</v>
      </c>
      <c r="FH48" s="249"/>
      <c r="FI48" s="1">
        <v>7.1264900000000001E-3</v>
      </c>
      <c r="FJ48" s="1">
        <v>4.5696000000000001E-3</v>
      </c>
      <c r="FK48" s="1"/>
      <c r="FL48" s="291">
        <f t="shared" si="138"/>
        <v>5.8480449999999996E-3</v>
      </c>
      <c r="FM48" s="249">
        <f t="shared" si="139"/>
        <v>1.8079942577480714E-3</v>
      </c>
      <c r="FN48" s="249"/>
      <c r="FO48" s="252">
        <v>3.52853519675E-4</v>
      </c>
      <c r="FP48" s="1"/>
      <c r="FQ48" s="1">
        <v>2.3997100000000002E-3</v>
      </c>
      <c r="FR48" s="1">
        <v>9.01909E-4</v>
      </c>
      <c r="FS48" s="1"/>
      <c r="FT48" s="291">
        <f t="shared" si="140"/>
        <v>1.6508095000000002E-3</v>
      </c>
      <c r="FU48" s="249">
        <f t="shared" si="141"/>
        <v>1.0591052439679921E-3</v>
      </c>
      <c r="FV48" s="1"/>
      <c r="FW48" s="1">
        <v>9.3233200000000002E-4</v>
      </c>
      <c r="FX48" s="1">
        <v>2.6568199999999999E-4</v>
      </c>
      <c r="FY48" s="1">
        <v>1.8515199999999999E-3</v>
      </c>
      <c r="FZ48" s="1">
        <v>1.11977E-3</v>
      </c>
      <c r="GA48" s="1"/>
      <c r="GB48" s="291">
        <f t="shared" si="142"/>
        <v>1.0423260000000001E-3</v>
      </c>
      <c r="GC48" s="249">
        <f t="shared" si="143"/>
        <v>6.5219298921510448E-4</v>
      </c>
      <c r="GD48" s="1"/>
      <c r="GE48" s="1">
        <v>2.5240599999999998E-3</v>
      </c>
      <c r="GF48" s="1">
        <v>4.1389E-3</v>
      </c>
      <c r="GG48" s="1">
        <v>3.03754E-3</v>
      </c>
      <c r="GH48" s="1">
        <v>2.44473E-3</v>
      </c>
      <c r="GI48" s="1">
        <v>9.6684699999999995E-4</v>
      </c>
      <c r="GJ48" s="1">
        <v>2.70491E-3</v>
      </c>
      <c r="GK48" s="1"/>
      <c r="GL48" s="291">
        <f t="shared" si="106"/>
        <v>2.6361645E-3</v>
      </c>
      <c r="GM48" s="249">
        <f t="shared" si="107"/>
        <v>1.0256585904917387E-3</v>
      </c>
      <c r="GN48" s="1"/>
      <c r="GO48" s="1">
        <v>5.5876199999999997E-4</v>
      </c>
      <c r="GP48" s="1">
        <v>4.4955400000000001E-4</v>
      </c>
      <c r="GQ48" s="1">
        <v>3.36273E-4</v>
      </c>
      <c r="GR48" s="1">
        <v>2.58628E-4</v>
      </c>
      <c r="GS48" s="1">
        <v>6.9264900000000004E-4</v>
      </c>
      <c r="GT48" s="1">
        <v>5.1776299999999997E-4</v>
      </c>
      <c r="GU48" s="1">
        <v>9.917420000000001E-4</v>
      </c>
      <c r="GW48" s="294">
        <f t="shared" si="108"/>
        <v>5.436244285714286E-4</v>
      </c>
      <c r="GX48" s="297">
        <f t="shared" si="109"/>
        <v>2.4392022774864818E-4</v>
      </c>
    </row>
    <row r="49" spans="1:206" ht="13.5" x14ac:dyDescent="0.25">
      <c r="A49" s="263">
        <v>85.064791</v>
      </c>
      <c r="B49" s="3" t="s">
        <v>365</v>
      </c>
      <c r="C49" s="1">
        <v>3.7847E-4</v>
      </c>
      <c r="D49" s="1">
        <v>3.0408600000000002E-4</v>
      </c>
      <c r="E49" s="1">
        <v>5.3458100000000001E-4</v>
      </c>
      <c r="F49" s="4">
        <v>9.9541000000000001E-6</v>
      </c>
      <c r="G49" s="4">
        <v>8.7204000000000001E-5</v>
      </c>
      <c r="H49" s="4">
        <v>4.6371100000000001E-5</v>
      </c>
      <c r="I49" s="4">
        <v>7.8658200000000005E-5</v>
      </c>
      <c r="J49" s="4">
        <v>4.6127400000000002E-5</v>
      </c>
      <c r="K49" s="4">
        <v>2.4583299999999999E-5</v>
      </c>
      <c r="L49" s="4">
        <v>3.2353200000000001E-5</v>
      </c>
      <c r="M49" s="4">
        <v>5.63774E-5</v>
      </c>
      <c r="N49" s="1">
        <v>2.8079500000000002E-4</v>
      </c>
      <c r="O49" s="1">
        <v>6.02992E-4</v>
      </c>
      <c r="P49" s="1">
        <v>6.4288599999999996E-4</v>
      </c>
      <c r="Q49" s="1">
        <v>3.8424500000000002E-4</v>
      </c>
      <c r="R49" s="1">
        <v>3.5126200000000003E-4</v>
      </c>
      <c r="S49" s="1">
        <v>2.0772999999999999E-4</v>
      </c>
      <c r="T49" s="1">
        <v>4.0659300000000002E-4</v>
      </c>
      <c r="U49" s="1"/>
      <c r="V49" s="291">
        <f t="shared" si="110"/>
        <v>2.4862603888888891E-4</v>
      </c>
      <c r="W49" s="249">
        <f t="shared" si="111"/>
        <v>2.1241759756383911E-4</v>
      </c>
      <c r="X49" s="1"/>
      <c r="Y49" s="1">
        <v>8.0686699999999996E-4</v>
      </c>
      <c r="Z49" s="1">
        <v>5.7546599999999995E-4</v>
      </c>
      <c r="AA49" s="1">
        <v>5.7112099999999996E-4</v>
      </c>
      <c r="AB49" s="1"/>
      <c r="AC49" s="291">
        <f t="shared" si="112"/>
        <v>6.5115133333333325E-4</v>
      </c>
      <c r="AD49" s="249">
        <f t="shared" si="113"/>
        <v>1.3487122150530607E-4</v>
      </c>
      <c r="AE49" s="1"/>
      <c r="AF49" s="1">
        <v>5.5135600000000002E-4</v>
      </c>
      <c r="AG49" s="1">
        <v>3.6621700000000001E-4</v>
      </c>
      <c r="AH49" s="1">
        <v>8.5298000000000004E-4</v>
      </c>
      <c r="AI49" s="1">
        <v>4.0365099999999999E-4</v>
      </c>
      <c r="AJ49" s="1"/>
      <c r="AK49" s="291">
        <f t="shared" si="114"/>
        <v>5.4355100000000008E-4</v>
      </c>
      <c r="AL49" s="249">
        <f t="shared" si="115"/>
        <v>2.2122882695073897E-4</v>
      </c>
      <c r="AM49" s="1"/>
      <c r="AN49" s="1">
        <v>3.54972E-4</v>
      </c>
      <c r="AO49" s="1">
        <v>2.3822200000000001E-4</v>
      </c>
      <c r="AP49" s="1">
        <v>2.24699E-4</v>
      </c>
      <c r="AQ49" s="1">
        <v>2.6414800000000002E-4</v>
      </c>
      <c r="AR49" s="1"/>
      <c r="AS49" s="1">
        <v>3.76955E-4</v>
      </c>
      <c r="AT49" s="1"/>
      <c r="AU49" s="291">
        <f t="shared" si="70"/>
        <v>2.9179919999999999E-4</v>
      </c>
      <c r="AV49" s="249">
        <f t="shared" si="71"/>
        <v>6.9605773817263178E-5</v>
      </c>
      <c r="AW49" s="1"/>
      <c r="AX49" s="4">
        <v>8.03E-5</v>
      </c>
      <c r="AY49" s="4">
        <v>1.9556799999999999E-5</v>
      </c>
      <c r="AZ49" s="1">
        <v>2.7927200000000001E-4</v>
      </c>
      <c r="BA49" s="1">
        <v>3.6200000000000002E-4</v>
      </c>
      <c r="BB49" s="4">
        <v>7.3582699999999996E-5</v>
      </c>
      <c r="BC49" s="1">
        <v>4.5977099999999999E-4</v>
      </c>
      <c r="BD49" s="4">
        <v>8.2218099999999998E-5</v>
      </c>
      <c r="BE49" s="4">
        <v>8.3756299999999996E-5</v>
      </c>
      <c r="BF49" s="1">
        <v>3.4549899999999998E-4</v>
      </c>
      <c r="BG49" s="1">
        <v>2.2851999999999999E-4</v>
      </c>
      <c r="BH49" s="1">
        <v>6.3494699999999996E-4</v>
      </c>
      <c r="BI49" s="1"/>
      <c r="BJ49" s="291">
        <f t="shared" si="116"/>
        <v>2.2475876666666668E-4</v>
      </c>
      <c r="BK49" s="249">
        <f t="shared" si="117"/>
        <v>1.3915997738057928E-4</v>
      </c>
      <c r="BL49" s="291">
        <f t="shared" si="118"/>
        <v>5.4735899999999997E-4</v>
      </c>
      <c r="BM49" s="249">
        <f t="shared" si="119"/>
        <v>1.2386813750113462E-4</v>
      </c>
      <c r="BN49" s="291">
        <f t="shared" si="120"/>
        <v>2.356630333333333E-4</v>
      </c>
      <c r="BO49" s="249">
        <f t="shared" si="121"/>
        <v>1.3695077420921477E-4</v>
      </c>
      <c r="BP49" s="291">
        <f t="shared" si="122"/>
        <v>4.9928400000000001E-5</v>
      </c>
      <c r="BQ49" s="249">
        <f t="shared" si="123"/>
        <v>4.2951928630970693E-5</v>
      </c>
      <c r="BR49" s="1"/>
      <c r="BS49" s="1">
        <v>3.4160800000000003E-4</v>
      </c>
      <c r="BT49" s="1">
        <v>6.4541999999999996E-4</v>
      </c>
      <c r="BU49" s="1">
        <v>2.2441599999999999E-4</v>
      </c>
      <c r="BV49" s="4">
        <v>8.8347299999999994E-5</v>
      </c>
      <c r="BW49" s="1">
        <v>1.08492E-4</v>
      </c>
      <c r="BX49" s="1"/>
      <c r="BY49" s="291">
        <f t="shared" si="124"/>
        <v>2.8165665999999999E-4</v>
      </c>
      <c r="BZ49" s="249">
        <f t="shared" si="125"/>
        <v>2.2723827361907585E-4</v>
      </c>
      <c r="CA49" s="1"/>
      <c r="CB49" s="1">
        <v>1.20002E-3</v>
      </c>
      <c r="CC49" s="1">
        <v>5.24472E-4</v>
      </c>
      <c r="CD49" s="1">
        <v>5.0894899999999997E-4</v>
      </c>
      <c r="CE49" s="1">
        <v>5.43215E-4</v>
      </c>
      <c r="CF49" s="1">
        <v>1.7725600000000001E-3</v>
      </c>
      <c r="CG49" s="1">
        <v>9.3604699999999996E-4</v>
      </c>
      <c r="CH49" s="1"/>
      <c r="CI49" s="291">
        <f t="shared" si="82"/>
        <v>9.142105E-4</v>
      </c>
      <c r="CJ49" s="249">
        <f t="shared" si="83"/>
        <v>5.0451925829595443E-4</v>
      </c>
      <c r="CK49" s="1"/>
      <c r="CL49" s="1">
        <v>1.2382100000000001E-4</v>
      </c>
      <c r="CM49" s="1">
        <v>3.3022100000000001E-4</v>
      </c>
      <c r="CN49" s="1"/>
      <c r="CO49" s="291">
        <f t="shared" si="126"/>
        <v>2.2702099999999999E-4</v>
      </c>
      <c r="CP49" s="249">
        <f t="shared" si="127"/>
        <v>1.459468396369034E-4</v>
      </c>
      <c r="CQ49" s="1"/>
      <c r="CR49" s="1">
        <v>2.7694999999999998E-4</v>
      </c>
      <c r="CS49" s="1">
        <v>2.8623199999999998E-4</v>
      </c>
      <c r="CT49" s="1"/>
      <c r="CU49" s="291">
        <f t="shared" si="128"/>
        <v>2.8159099999999998E-4</v>
      </c>
      <c r="CV49" s="249">
        <f t="shared" si="129"/>
        <v>6.5633651429735319E-6</v>
      </c>
      <c r="CW49" s="1"/>
      <c r="CX49" s="4">
        <v>8.9640699999999997E-5</v>
      </c>
      <c r="CY49" s="1">
        <v>2.21795E-4</v>
      </c>
      <c r="CZ49" s="1"/>
      <c r="DA49" s="291">
        <f t="shared" si="130"/>
        <v>1.5571785000000001E-4</v>
      </c>
      <c r="DB49" s="249">
        <f t="shared" si="131"/>
        <v>9.3447201692961352E-5</v>
      </c>
      <c r="DC49" s="1"/>
      <c r="DD49" s="1">
        <v>1.34031E-4</v>
      </c>
      <c r="DE49" s="1">
        <v>3.2003199999999999E-4</v>
      </c>
      <c r="DF49" s="1"/>
      <c r="DG49" s="291">
        <f t="shared" si="132"/>
        <v>2.270315E-4</v>
      </c>
      <c r="DH49" s="249">
        <f t="shared" si="133"/>
        <v>1.3152256840747901E-4</v>
      </c>
      <c r="DI49" s="1"/>
      <c r="DJ49" s="1">
        <v>2.15818E-4</v>
      </c>
      <c r="DK49" s="1">
        <v>3.6703400000000002E-4</v>
      </c>
      <c r="DL49" s="1"/>
      <c r="DM49" s="291">
        <f t="shared" si="134"/>
        <v>2.9142600000000001E-4</v>
      </c>
      <c r="DN49" s="249">
        <f t="shared" si="135"/>
        <v>1.06925859023905E-4</v>
      </c>
      <c r="DO49" s="1"/>
      <c r="DP49" s="1"/>
      <c r="DQ49" s="1">
        <v>1.2433299999999999E-4</v>
      </c>
      <c r="DR49" s="1"/>
      <c r="DS49" s="291">
        <f t="shared" si="136"/>
        <v>1.2433299999999999E-4</v>
      </c>
      <c r="DT49" s="249"/>
      <c r="DU49" s="1"/>
      <c r="DV49" s="1">
        <v>7.5165400000000004E-4</v>
      </c>
      <c r="DW49" s="1">
        <v>9.2021500000000005E-4</v>
      </c>
      <c r="DX49" s="1">
        <v>8.2822400000000002E-4</v>
      </c>
      <c r="DY49" s="1"/>
      <c r="DZ49" s="1">
        <v>1.2024399999999999E-3</v>
      </c>
      <c r="EA49" s="1">
        <v>6.2676599999999996E-4</v>
      </c>
      <c r="EB49" s="1">
        <v>7.0176500000000003E-4</v>
      </c>
      <c r="EC49" s="1">
        <v>6.8956400000000004E-4</v>
      </c>
      <c r="ED49" s="1"/>
      <c r="EE49" s="291">
        <f t="shared" si="94"/>
        <v>8.1723257142857144E-4</v>
      </c>
      <c r="EF49" s="249">
        <f t="shared" si="95"/>
        <v>1.9549980527173346E-4</v>
      </c>
      <c r="EG49" s="1"/>
      <c r="EH49" s="1">
        <v>1.13542E-3</v>
      </c>
      <c r="EI49" s="1">
        <v>4.28293E-4</v>
      </c>
      <c r="EJ49" s="1">
        <v>1.0951699999999999E-3</v>
      </c>
      <c r="EK49" s="1">
        <v>5.4883199999999997E-4</v>
      </c>
      <c r="EL49" s="1">
        <v>5.4533700000000001E-4</v>
      </c>
      <c r="EM49" s="1">
        <v>5.6134499999999999E-4</v>
      </c>
      <c r="EN49" s="1">
        <v>6.2748700000000003E-4</v>
      </c>
      <c r="EO49" s="1"/>
      <c r="EP49" s="291">
        <f t="shared" si="96"/>
        <v>7.0598342857142854E-4</v>
      </c>
      <c r="EQ49" s="249">
        <f t="shared" si="97"/>
        <v>2.8594280932082506E-4</v>
      </c>
      <c r="ER49" s="1"/>
      <c r="ES49" s="1">
        <v>3.5170999999999998E-4</v>
      </c>
      <c r="ET49" s="4">
        <v>6.6583799999999998E-5</v>
      </c>
      <c r="EU49" s="1">
        <v>2.1308300000000001E-4</v>
      </c>
      <c r="EV49" s="4">
        <v>5.9956300000000001E-5</v>
      </c>
      <c r="EW49" s="1">
        <v>2.70358E-4</v>
      </c>
      <c r="EX49" s="4">
        <v>5.3556500000000001E-5</v>
      </c>
      <c r="EY49" s="4">
        <v>3.5917899999999997E-5</v>
      </c>
      <c r="EZ49" s="1">
        <v>1.3039200000000001E-4</v>
      </c>
      <c r="FA49" s="1">
        <v>1.2820299999999999E-4</v>
      </c>
      <c r="FB49" s="4">
        <v>4.7910600000000002E-5</v>
      </c>
      <c r="FC49" s="1">
        <v>1.49025E-4</v>
      </c>
      <c r="FD49" s="1">
        <v>1.1893800000000001E-4</v>
      </c>
      <c r="FE49" s="1"/>
      <c r="FF49" s="291">
        <f t="shared" si="98"/>
        <v>1.3546950833333331E-4</v>
      </c>
      <c r="FG49" s="249">
        <f t="shared" si="99"/>
        <v>9.8280048097839067E-5</v>
      </c>
      <c r="FH49" s="249"/>
      <c r="FI49" s="1">
        <v>1.21838E-3</v>
      </c>
      <c r="FJ49" s="1">
        <v>8.6541899999999998E-4</v>
      </c>
      <c r="FK49" s="1"/>
      <c r="FL49" s="291">
        <f t="shared" si="138"/>
        <v>1.0418994999999999E-3</v>
      </c>
      <c r="FM49" s="249">
        <f t="shared" si="139"/>
        <v>2.4958111659438505E-4</v>
      </c>
      <c r="FN49" s="249"/>
      <c r="FO49" s="252">
        <v>1.8202128100899999E-4</v>
      </c>
      <c r="FP49" s="1"/>
      <c r="FQ49" s="1">
        <v>4.9853199999999999E-4</v>
      </c>
      <c r="FR49" s="1">
        <v>3.7627599999999999E-4</v>
      </c>
      <c r="FS49" s="1"/>
      <c r="FT49" s="291">
        <f t="shared" si="140"/>
        <v>4.3740399999999996E-4</v>
      </c>
      <c r="FU49" s="249">
        <f t="shared" si="141"/>
        <v>8.6448046640742561E-5</v>
      </c>
      <c r="FV49" s="1"/>
      <c r="FW49" s="1">
        <v>3.4464800000000002E-4</v>
      </c>
      <c r="FX49" s="1">
        <v>1.2549499999999999E-4</v>
      </c>
      <c r="FY49" s="1">
        <v>5.9770899999999998E-4</v>
      </c>
      <c r="FZ49" s="1">
        <v>4.3230299999999998E-4</v>
      </c>
      <c r="GA49" s="1"/>
      <c r="GB49" s="291">
        <f t="shared" si="142"/>
        <v>3.7503874999999999E-4</v>
      </c>
      <c r="GC49" s="249">
        <f t="shared" si="143"/>
        <v>1.9668665046442948E-4</v>
      </c>
      <c r="GD49" s="1"/>
      <c r="GE49" s="1">
        <v>4.6482799999999998E-4</v>
      </c>
      <c r="GF49" s="1">
        <v>5.8148800000000001E-4</v>
      </c>
      <c r="GG49" s="1">
        <v>7.9739399999999999E-4</v>
      </c>
      <c r="GH49" s="1">
        <v>4.70249E-4</v>
      </c>
      <c r="GI49" s="1">
        <v>2.10929E-4</v>
      </c>
      <c r="GJ49" s="1">
        <v>5.4202099999999995E-4</v>
      </c>
      <c r="GK49" s="1"/>
      <c r="GL49" s="291">
        <f t="shared" si="106"/>
        <v>5.111514999999999E-4</v>
      </c>
      <c r="GM49" s="249">
        <f t="shared" si="107"/>
        <v>1.9067634815755203E-4</v>
      </c>
      <c r="GN49" s="1"/>
      <c r="GO49" s="1">
        <v>1.54315E-4</v>
      </c>
      <c r="GP49" s="1">
        <v>1.6981E-4</v>
      </c>
      <c r="GQ49" s="1">
        <v>1.11E-4</v>
      </c>
      <c r="GR49" s="4">
        <v>3.7854200000000001E-5</v>
      </c>
      <c r="GS49" s="1">
        <v>1.0017E-4</v>
      </c>
      <c r="GT49" s="4">
        <v>8.7477800000000005E-5</v>
      </c>
      <c r="GU49" s="1">
        <v>1.9109300000000001E-4</v>
      </c>
      <c r="GW49" s="294">
        <f t="shared" si="108"/>
        <v>1.2167428571428571E-4</v>
      </c>
      <c r="GX49" s="297">
        <f t="shared" si="109"/>
        <v>5.3186781246077442E-5</v>
      </c>
    </row>
    <row r="50" spans="1:206" ht="13.5" x14ac:dyDescent="0.25">
      <c r="A50" s="263">
        <v>87.044055999999998</v>
      </c>
      <c r="B50" s="3" t="s">
        <v>366</v>
      </c>
      <c r="C50" s="1">
        <v>1.5081599999999999E-3</v>
      </c>
      <c r="D50" s="1">
        <v>1.17387E-3</v>
      </c>
      <c r="E50" s="1">
        <v>1.93654E-3</v>
      </c>
      <c r="F50" s="4">
        <v>7.6740800000000002E-5</v>
      </c>
      <c r="G50" s="1">
        <v>3.7999300000000002E-4</v>
      </c>
      <c r="H50" s="1">
        <v>2.17147E-4</v>
      </c>
      <c r="I50" s="1">
        <v>3.3094500000000002E-4</v>
      </c>
      <c r="J50" s="1">
        <v>2.1048799999999999E-4</v>
      </c>
      <c r="K50" s="1">
        <v>1.33483E-4</v>
      </c>
      <c r="L50" s="1">
        <v>1.50607E-4</v>
      </c>
      <c r="M50" s="1">
        <v>3.10131E-4</v>
      </c>
      <c r="N50" s="1">
        <v>1.0737100000000001E-3</v>
      </c>
      <c r="O50" s="1">
        <v>2.6314400000000001E-3</v>
      </c>
      <c r="P50" s="1">
        <v>2.9670999999999999E-3</v>
      </c>
      <c r="Q50" s="1">
        <v>1.4936999999999999E-3</v>
      </c>
      <c r="R50" s="1">
        <v>1.43731E-3</v>
      </c>
      <c r="S50" s="1">
        <v>7.6160099999999999E-4</v>
      </c>
      <c r="T50" s="1">
        <v>1.4698999999999999E-3</v>
      </c>
      <c r="U50" s="1"/>
      <c r="V50" s="291">
        <f t="shared" si="110"/>
        <v>1.0146036555555558E-3</v>
      </c>
      <c r="W50" s="249">
        <f t="shared" si="111"/>
        <v>8.8383309103057077E-4</v>
      </c>
      <c r="X50" s="1"/>
      <c r="Y50" s="1">
        <v>2.8612799999999999E-3</v>
      </c>
      <c r="Z50" s="1">
        <v>1.51147E-3</v>
      </c>
      <c r="AA50" s="1">
        <v>1.50589E-3</v>
      </c>
      <c r="AB50" s="1"/>
      <c r="AC50" s="291">
        <f t="shared" si="112"/>
        <v>1.9595466666666667E-3</v>
      </c>
      <c r="AD50" s="249">
        <f t="shared" si="113"/>
        <v>7.8092895799383266E-4</v>
      </c>
      <c r="AE50" s="1"/>
      <c r="AF50" s="1">
        <v>1.30086E-3</v>
      </c>
      <c r="AG50" s="1">
        <v>8.0823400000000001E-4</v>
      </c>
      <c r="AH50" s="1">
        <v>2.1967699999999998E-3</v>
      </c>
      <c r="AI50" s="1">
        <v>9.6266699999999995E-4</v>
      </c>
      <c r="AJ50" s="1"/>
      <c r="AK50" s="291">
        <f t="shared" si="114"/>
        <v>1.31713275E-3</v>
      </c>
      <c r="AL50" s="249">
        <f t="shared" si="115"/>
        <v>6.2146343406906622E-4</v>
      </c>
      <c r="AM50" s="1"/>
      <c r="AN50" s="1">
        <v>1.0153899999999999E-3</v>
      </c>
      <c r="AO50" s="1">
        <v>6.8975899999999997E-4</v>
      </c>
      <c r="AP50" s="1">
        <v>6.0363699999999997E-4</v>
      </c>
      <c r="AQ50" s="1">
        <v>9.4167000000000003E-4</v>
      </c>
      <c r="AR50" s="1"/>
      <c r="AS50" s="1">
        <v>9.4302299999999997E-4</v>
      </c>
      <c r="AT50" s="1"/>
      <c r="AU50" s="291">
        <f t="shared" si="70"/>
        <v>8.3869580000000003E-4</v>
      </c>
      <c r="AV50" s="249">
        <f t="shared" si="71"/>
        <v>1.8037703615676802E-4</v>
      </c>
      <c r="AW50" s="1"/>
      <c r="AX50" s="1">
        <v>2.9271800000000003E-4</v>
      </c>
      <c r="AY50" s="1">
        <v>1.48832E-4</v>
      </c>
      <c r="AZ50" s="1">
        <v>1.11651E-3</v>
      </c>
      <c r="BA50" s="1">
        <v>1.76223E-3</v>
      </c>
      <c r="BB50" s="1">
        <v>4.71058E-4</v>
      </c>
      <c r="BC50" s="1">
        <v>1.76162E-3</v>
      </c>
      <c r="BD50" s="1">
        <v>1.7619900000000001E-4</v>
      </c>
      <c r="BE50" s="1">
        <v>1.9425000000000001E-4</v>
      </c>
      <c r="BF50" s="1">
        <v>1.8866099999999999E-3</v>
      </c>
      <c r="BG50" s="1">
        <v>1.5183600000000001E-3</v>
      </c>
      <c r="BH50" s="1">
        <v>3.7318099999999999E-3</v>
      </c>
      <c r="BI50" s="1"/>
      <c r="BJ50" s="291">
        <f t="shared" si="116"/>
        <v>1.15828E-3</v>
      </c>
      <c r="BK50" s="249">
        <f t="shared" si="117"/>
        <v>8.437319034503793E-4</v>
      </c>
      <c r="BL50" s="291">
        <f t="shared" si="118"/>
        <v>2.7467149999999998E-3</v>
      </c>
      <c r="BM50" s="249">
        <f t="shared" si="119"/>
        <v>1.3931347092259239E-3</v>
      </c>
      <c r="BN50" s="291">
        <f t="shared" si="120"/>
        <v>1.059773E-3</v>
      </c>
      <c r="BO50" s="249">
        <f t="shared" si="121"/>
        <v>8.5661587809647782E-4</v>
      </c>
      <c r="BP50" s="291">
        <f t="shared" si="122"/>
        <v>2.2077500000000001E-4</v>
      </c>
      <c r="BQ50" s="249">
        <f t="shared" si="123"/>
        <v>1.0174276631780759E-4</v>
      </c>
      <c r="BR50" s="1"/>
      <c r="BS50" s="1">
        <v>7.0927800000000004E-4</v>
      </c>
      <c r="BT50" s="1">
        <v>3.1256999999999999E-3</v>
      </c>
      <c r="BU50" s="1">
        <v>9.8626399999999993E-4</v>
      </c>
      <c r="BV50" s="1">
        <v>3.0570899999999998E-4</v>
      </c>
      <c r="BW50" s="1">
        <v>3.3522899999999998E-4</v>
      </c>
      <c r="BX50" s="1"/>
      <c r="BY50" s="291">
        <f t="shared" si="124"/>
        <v>1.092436E-3</v>
      </c>
      <c r="BZ50" s="249">
        <f t="shared" si="125"/>
        <v>1.1709554702914625E-3</v>
      </c>
      <c r="CA50" s="1"/>
      <c r="CB50" s="1">
        <v>4.2374600000000002E-3</v>
      </c>
      <c r="CC50" s="1">
        <v>2.03346E-3</v>
      </c>
      <c r="CD50" s="1">
        <v>1.6675399999999999E-3</v>
      </c>
      <c r="CE50" s="1">
        <v>1.6816299999999999E-3</v>
      </c>
      <c r="CF50" s="1">
        <v>7.7221499999999997E-3</v>
      </c>
      <c r="CG50" s="1">
        <v>3.7388299999999998E-3</v>
      </c>
      <c r="CH50" s="1"/>
      <c r="CI50" s="291">
        <f t="shared" si="82"/>
        <v>3.5135116666666663E-3</v>
      </c>
      <c r="CJ50" s="249">
        <f t="shared" si="83"/>
        <v>2.3341577038530777E-3</v>
      </c>
      <c r="CK50" s="1"/>
      <c r="CL50" s="1">
        <v>2.37226E-4</v>
      </c>
      <c r="CM50" s="1">
        <v>6.2722099999999996E-4</v>
      </c>
      <c r="CN50" s="1"/>
      <c r="CO50" s="291">
        <f t="shared" si="126"/>
        <v>4.3222349999999998E-4</v>
      </c>
      <c r="CP50" s="249">
        <f t="shared" si="127"/>
        <v>2.7576810912884758E-4</v>
      </c>
      <c r="CQ50" s="1"/>
      <c r="CR50" s="1">
        <v>8.0501399999999995E-4</v>
      </c>
      <c r="CS50" s="1">
        <v>9.1684399999999999E-4</v>
      </c>
      <c r="CT50" s="1"/>
      <c r="CU50" s="291">
        <f t="shared" si="128"/>
        <v>8.6092899999999997E-4</v>
      </c>
      <c r="CV50" s="249">
        <f t="shared" si="129"/>
        <v>7.9075751340091635E-5</v>
      </c>
      <c r="CW50" s="1"/>
      <c r="CX50" s="1">
        <v>3.9078300000000002E-4</v>
      </c>
      <c r="CY50" s="1">
        <v>9.8549399999999995E-4</v>
      </c>
      <c r="CZ50" s="1"/>
      <c r="DA50" s="291">
        <f t="shared" si="130"/>
        <v>6.8813849999999998E-4</v>
      </c>
      <c r="DB50" s="249">
        <f t="shared" si="131"/>
        <v>4.205241809462328E-4</v>
      </c>
      <c r="DC50" s="1"/>
      <c r="DD50" s="1">
        <v>4.0088899999999998E-4</v>
      </c>
      <c r="DE50" s="1">
        <v>7.3066099999999996E-4</v>
      </c>
      <c r="DF50" s="1"/>
      <c r="DG50" s="291">
        <f t="shared" si="132"/>
        <v>5.6577499999999992E-4</v>
      </c>
      <c r="DH50" s="249">
        <f t="shared" si="133"/>
        <v>2.3318401744545014E-4</v>
      </c>
      <c r="DI50" s="1"/>
      <c r="DJ50" s="1">
        <v>3.6460900000000001E-4</v>
      </c>
      <c r="DK50" s="1">
        <v>9.4996200000000005E-4</v>
      </c>
      <c r="DL50" s="1"/>
      <c r="DM50" s="291">
        <f t="shared" si="134"/>
        <v>6.5728550000000003E-4</v>
      </c>
      <c r="DN50" s="249">
        <f t="shared" si="135"/>
        <v>4.139070756878892E-4</v>
      </c>
      <c r="DO50" s="1"/>
      <c r="DP50" s="1"/>
      <c r="DQ50" s="1">
        <v>1.3978499999999999E-4</v>
      </c>
      <c r="DR50" s="1"/>
      <c r="DS50" s="291">
        <f t="shared" si="136"/>
        <v>1.3978499999999999E-4</v>
      </c>
      <c r="DT50" s="249"/>
      <c r="DU50" s="1"/>
      <c r="DV50" s="1">
        <v>2.4643199999999999E-3</v>
      </c>
      <c r="DW50" s="1">
        <v>2.23632E-3</v>
      </c>
      <c r="DX50" s="1">
        <v>3.1791599999999999E-3</v>
      </c>
      <c r="DY50" s="1"/>
      <c r="DZ50" s="1">
        <v>3.3094299999999999E-3</v>
      </c>
      <c r="EA50" s="1">
        <v>1.4553599999999999E-3</v>
      </c>
      <c r="EB50" s="1">
        <v>1.892E-3</v>
      </c>
      <c r="EC50" s="1">
        <v>1.9846299999999998E-3</v>
      </c>
      <c r="ED50" s="1"/>
      <c r="EE50" s="291">
        <f t="shared" si="94"/>
        <v>2.3601742857142856E-3</v>
      </c>
      <c r="EF50" s="249">
        <f t="shared" si="95"/>
        <v>6.8030872760968216E-4</v>
      </c>
      <c r="EG50" s="1"/>
      <c r="EH50" s="1">
        <v>4.5639000000000001E-3</v>
      </c>
      <c r="EI50" s="1">
        <v>1.19005E-3</v>
      </c>
      <c r="EJ50" s="1">
        <v>7.1308300000000003E-3</v>
      </c>
      <c r="EK50" s="1">
        <v>3.0579299999999999E-3</v>
      </c>
      <c r="EL50" s="1">
        <v>2.2305799999999998E-3</v>
      </c>
      <c r="EM50" s="1">
        <v>2.53353E-3</v>
      </c>
      <c r="EN50" s="1">
        <v>2.5123799999999998E-3</v>
      </c>
      <c r="EO50" s="1"/>
      <c r="EP50" s="291">
        <f t="shared" si="96"/>
        <v>3.3170285714285708E-3</v>
      </c>
      <c r="EQ50" s="249">
        <f t="shared" si="97"/>
        <v>1.9635274143865742E-3</v>
      </c>
      <c r="ER50" s="1"/>
      <c r="ES50" s="1">
        <v>9.7006100000000004E-4</v>
      </c>
      <c r="ET50" s="1">
        <v>1.96276E-4</v>
      </c>
      <c r="EU50" s="1">
        <v>7.2137199999999996E-4</v>
      </c>
      <c r="EV50" s="1">
        <v>1.76343E-4</v>
      </c>
      <c r="EW50" s="1">
        <v>5.9338200000000005E-4</v>
      </c>
      <c r="EX50" s="1">
        <v>2.13353E-4</v>
      </c>
      <c r="EY50" s="1">
        <v>1.66291E-4</v>
      </c>
      <c r="EZ50" s="1">
        <v>3.5406899999999999E-4</v>
      </c>
      <c r="FA50" s="1">
        <v>2.5752400000000002E-4</v>
      </c>
      <c r="FB50" s="1">
        <v>1.78448E-4</v>
      </c>
      <c r="FC50" s="1">
        <v>6.2219399999999996E-4</v>
      </c>
      <c r="FD50" s="1">
        <v>2.7379800000000001E-4</v>
      </c>
      <c r="FE50" s="1"/>
      <c r="FF50" s="291">
        <f t="shared" si="98"/>
        <v>3.935925833333332E-4</v>
      </c>
      <c r="FG50" s="249">
        <f t="shared" si="99"/>
        <v>2.66786915272183E-4</v>
      </c>
      <c r="FH50" s="249"/>
      <c r="FI50" s="1">
        <v>8.1954300000000001E-3</v>
      </c>
      <c r="FJ50" s="1">
        <v>5.3828799999999996E-3</v>
      </c>
      <c r="FK50" s="1"/>
      <c r="FL50" s="291">
        <f t="shared" si="138"/>
        <v>6.7891549999999998E-3</v>
      </c>
      <c r="FM50" s="249">
        <f t="shared" si="139"/>
        <v>1.9887731774262244E-3</v>
      </c>
      <c r="FN50" s="249"/>
      <c r="FO50" s="252">
        <v>1.0603241506300001E-4</v>
      </c>
      <c r="FP50" s="1"/>
      <c r="FQ50" s="1">
        <v>1.6547199999999999E-3</v>
      </c>
      <c r="FR50" s="1">
        <v>9.0043199999999995E-4</v>
      </c>
      <c r="FS50" s="1"/>
      <c r="FT50" s="291">
        <f t="shared" si="140"/>
        <v>1.2775759999999999E-3</v>
      </c>
      <c r="FU50" s="249">
        <f t="shared" si="141"/>
        <v>5.3336215976763858E-4</v>
      </c>
      <c r="FV50" s="1"/>
      <c r="FW50" s="1">
        <v>1.3228300000000001E-3</v>
      </c>
      <c r="FX50" s="1">
        <v>4.1380600000000002E-4</v>
      </c>
      <c r="FY50" s="1">
        <v>2.37769E-3</v>
      </c>
      <c r="FZ50" s="1">
        <v>1.48613E-3</v>
      </c>
      <c r="GA50" s="1"/>
      <c r="GB50" s="291">
        <f t="shared" si="142"/>
        <v>1.400114E-3</v>
      </c>
      <c r="GC50" s="249">
        <f t="shared" si="143"/>
        <v>8.045350366416617E-4</v>
      </c>
      <c r="GD50" s="1"/>
      <c r="GE50" s="1">
        <v>2.5160299999999998E-3</v>
      </c>
      <c r="GF50" s="1">
        <v>4.3138200000000003E-3</v>
      </c>
      <c r="GG50" s="1">
        <v>3.7154200000000001E-3</v>
      </c>
      <c r="GH50" s="1">
        <v>2.5969000000000001E-3</v>
      </c>
      <c r="GI50" s="1">
        <v>1.1418000000000001E-3</v>
      </c>
      <c r="GJ50" s="1">
        <v>2.9769100000000001E-3</v>
      </c>
      <c r="GK50" s="1"/>
      <c r="GL50" s="291">
        <f t="shared" si="106"/>
        <v>2.8768133333333338E-3</v>
      </c>
      <c r="GM50" s="249">
        <f t="shared" si="107"/>
        <v>1.0951763327184654E-3</v>
      </c>
      <c r="GN50" s="1"/>
      <c r="GO50" s="1">
        <v>7.8320699999999996E-4</v>
      </c>
      <c r="GP50" s="1">
        <v>7.38004E-4</v>
      </c>
      <c r="GQ50" s="1">
        <v>4.5319799999999998E-4</v>
      </c>
      <c r="GR50" s="1">
        <v>2.9906699999999997E-4</v>
      </c>
      <c r="GS50" s="1">
        <v>7.0373600000000005E-4</v>
      </c>
      <c r="GT50" s="1">
        <v>5.3084599999999997E-4</v>
      </c>
      <c r="GU50" s="1">
        <v>1.0539900000000001E-3</v>
      </c>
      <c r="GW50" s="294">
        <f t="shared" si="108"/>
        <v>6.5172114285714285E-4</v>
      </c>
      <c r="GX50" s="297">
        <f t="shared" si="109"/>
        <v>2.475366046132899E-4</v>
      </c>
    </row>
    <row r="51" spans="1:206" ht="13.5" x14ac:dyDescent="0.25">
      <c r="A51" s="263">
        <v>89.059706000000006</v>
      </c>
      <c r="B51" s="3" t="s">
        <v>367</v>
      </c>
      <c r="C51" s="1">
        <v>2.23556E-4</v>
      </c>
      <c r="D51" s="1">
        <v>1.9578999999999999E-4</v>
      </c>
      <c r="E51" s="1">
        <v>2.9354000000000001E-4</v>
      </c>
      <c r="F51" s="4">
        <v>8.9336399999999997E-6</v>
      </c>
      <c r="G51" s="4">
        <v>4.84753E-5</v>
      </c>
      <c r="H51" s="4">
        <v>2.6469899999999999E-5</v>
      </c>
      <c r="I51" s="4">
        <v>3.8745100000000003E-5</v>
      </c>
      <c r="J51" s="4">
        <v>2.3605399999999999E-5</v>
      </c>
      <c r="K51" s="4">
        <v>1.17874E-5</v>
      </c>
      <c r="L51" s="4">
        <v>1.4035100000000001E-5</v>
      </c>
      <c r="M51" s="4">
        <v>2.7946899999999998E-5</v>
      </c>
      <c r="N51" s="1">
        <v>1.73781E-4</v>
      </c>
      <c r="O51" s="1">
        <v>4.3683200000000001E-4</v>
      </c>
      <c r="P51" s="1">
        <v>4.6122699999999998E-4</v>
      </c>
      <c r="Q51" s="1">
        <v>2.7462199999999997E-4</v>
      </c>
      <c r="R51" s="1">
        <v>2.1972800000000001E-4</v>
      </c>
      <c r="S51" s="1">
        <v>1.16172E-4</v>
      </c>
      <c r="T51" s="1">
        <v>2.3704600000000001E-4</v>
      </c>
      <c r="U51" s="1"/>
      <c r="V51" s="291">
        <f t="shared" si="110"/>
        <v>1.5734959666666666E-4</v>
      </c>
      <c r="W51" s="249">
        <f t="shared" si="111"/>
        <v>1.4597724415940584E-4</v>
      </c>
      <c r="X51" s="1"/>
      <c r="Y51" s="1">
        <v>6.4069500000000004E-4</v>
      </c>
      <c r="Z51" s="1">
        <v>3.5443600000000002E-4</v>
      </c>
      <c r="AA51" s="1">
        <v>2.0556400000000001E-4</v>
      </c>
      <c r="AB51" s="1"/>
      <c r="AC51" s="291">
        <f t="shared" si="112"/>
        <v>4.0023166666666672E-4</v>
      </c>
      <c r="AD51" s="249">
        <f t="shared" si="113"/>
        <v>2.2115080624843613E-4</v>
      </c>
      <c r="AE51" s="1"/>
      <c r="AF51" s="1">
        <v>1.8382199999999999E-4</v>
      </c>
      <c r="AG51" s="1">
        <v>1.06974E-4</v>
      </c>
      <c r="AH51" s="1">
        <v>3.5870299999999998E-4</v>
      </c>
      <c r="AI51" s="1">
        <v>1.20072E-4</v>
      </c>
      <c r="AJ51" s="1"/>
      <c r="AK51" s="291">
        <f t="shared" si="114"/>
        <v>1.9239275000000001E-4</v>
      </c>
      <c r="AL51" s="249">
        <f t="shared" si="115"/>
        <v>1.15843588144748E-4</v>
      </c>
      <c r="AM51" s="1"/>
      <c r="AN51" s="1">
        <v>1.4928900000000001E-4</v>
      </c>
      <c r="AO51" s="1">
        <v>1.04053E-4</v>
      </c>
      <c r="AP51" s="1">
        <v>1.06004E-4</v>
      </c>
      <c r="AQ51" s="1">
        <v>1.5835299999999999E-4</v>
      </c>
      <c r="AR51" s="1"/>
      <c r="AS51" s="1">
        <v>1.95599E-4</v>
      </c>
      <c r="AT51" s="1"/>
      <c r="AU51" s="291">
        <f t="shared" si="70"/>
        <v>1.4265959999999999E-4</v>
      </c>
      <c r="AV51" s="249">
        <f t="shared" si="71"/>
        <v>3.8493227960252954E-5</v>
      </c>
      <c r="AW51" s="1"/>
      <c r="AX51" s="4">
        <v>5.5269899999999997E-5</v>
      </c>
      <c r="AY51" s="4">
        <v>3.3963300000000001E-5</v>
      </c>
      <c r="AZ51" s="1">
        <v>1.4597300000000001E-4</v>
      </c>
      <c r="BA51" s="1">
        <v>2.3489600000000001E-4</v>
      </c>
      <c r="BB51" s="4">
        <v>5.9474800000000002E-5</v>
      </c>
      <c r="BC51" s="1">
        <v>4.1785599999999998E-4</v>
      </c>
      <c r="BD51" s="4">
        <v>3.4405800000000002E-5</v>
      </c>
      <c r="BE51" s="4">
        <v>4.6141199999999998E-5</v>
      </c>
      <c r="BF51" s="1">
        <v>5.1162099999999997E-4</v>
      </c>
      <c r="BG51" s="1">
        <v>3.24285E-4</v>
      </c>
      <c r="BH51" s="1">
        <v>9.2745200000000005E-4</v>
      </c>
      <c r="BI51" s="1"/>
      <c r="BJ51" s="291">
        <f t="shared" si="116"/>
        <v>2.0177406666666668E-4</v>
      </c>
      <c r="BK51" s="249">
        <f t="shared" si="117"/>
        <v>1.4199926133756237E-4</v>
      </c>
      <c r="BL51" s="291">
        <f t="shared" si="118"/>
        <v>6.7265399999999996E-4</v>
      </c>
      <c r="BM51" s="249">
        <f t="shared" si="119"/>
        <v>3.603387872655399E-4</v>
      </c>
      <c r="BN51" s="291">
        <f t="shared" si="120"/>
        <v>2.3066659999999999E-4</v>
      </c>
      <c r="BO51" s="249">
        <f t="shared" si="121"/>
        <v>2.4962640322786367E-4</v>
      </c>
      <c r="BP51" s="291">
        <f t="shared" si="122"/>
        <v>4.4616599999999996E-5</v>
      </c>
      <c r="BQ51" s="249">
        <f t="shared" si="123"/>
        <v>1.5066041344029291E-5</v>
      </c>
      <c r="BR51" s="1"/>
      <c r="BS51" s="4">
        <v>9.9378900000000005E-5</v>
      </c>
      <c r="BT51" s="1">
        <v>6.1019000000000004E-4</v>
      </c>
      <c r="BU51" s="1">
        <v>1.6981599999999999E-4</v>
      </c>
      <c r="BV51" s="4">
        <v>5.6350300000000002E-5</v>
      </c>
      <c r="BW51" s="4">
        <v>5.3384599999999997E-5</v>
      </c>
      <c r="BX51" s="4"/>
      <c r="BY51" s="291">
        <f t="shared" si="124"/>
        <v>1.9782396000000003E-4</v>
      </c>
      <c r="BZ51" s="249">
        <f t="shared" si="125"/>
        <v>2.3526535645843188E-4</v>
      </c>
      <c r="CA51" s="4"/>
      <c r="CB51" s="1">
        <v>6.8960199999999999E-4</v>
      </c>
      <c r="CC51" s="1">
        <v>3.1482800000000002E-4</v>
      </c>
      <c r="CD51" s="1">
        <v>2.8991100000000001E-4</v>
      </c>
      <c r="CE51" s="1">
        <v>3.4724300000000001E-4</v>
      </c>
      <c r="CF51" s="1">
        <v>1.38328E-3</v>
      </c>
      <c r="CG51" s="1">
        <v>6.1960900000000002E-4</v>
      </c>
      <c r="CH51" s="1"/>
      <c r="CI51" s="291">
        <f t="shared" si="82"/>
        <v>6.0741216666666679E-4</v>
      </c>
      <c r="CJ51" s="249">
        <f t="shared" si="83"/>
        <v>4.1544561784927599E-4</v>
      </c>
      <c r="CK51" s="1"/>
      <c r="CL51" s="4">
        <v>3.8610299999999999E-5</v>
      </c>
      <c r="CM51" s="1">
        <v>1.1835E-4</v>
      </c>
      <c r="CN51" s="1"/>
      <c r="CO51" s="291">
        <f t="shared" si="126"/>
        <v>7.8480150000000004E-5</v>
      </c>
      <c r="CP51" s="249">
        <f t="shared" si="127"/>
        <v>5.6384482599780946E-5</v>
      </c>
      <c r="CQ51" s="1"/>
      <c r="CR51" s="1">
        <v>1.3736900000000001E-4</v>
      </c>
      <c r="CS51" s="1">
        <v>1.7564100000000001E-4</v>
      </c>
      <c r="CT51" s="1"/>
      <c r="CU51" s="291">
        <f t="shared" si="128"/>
        <v>1.5650500000000001E-4</v>
      </c>
      <c r="CV51" s="249">
        <f t="shared" si="129"/>
        <v>2.7062390729571547E-5</v>
      </c>
      <c r="CW51" s="1"/>
      <c r="CX51" s="4">
        <v>8.6581699999999998E-5</v>
      </c>
      <c r="CY51" s="1">
        <v>2.1060499999999999E-4</v>
      </c>
      <c r="CZ51" s="1"/>
      <c r="DA51" s="291">
        <f t="shared" si="130"/>
        <v>1.4859334999999999E-4</v>
      </c>
      <c r="DB51" s="249">
        <f t="shared" si="131"/>
        <v>8.769771645513354E-5</v>
      </c>
      <c r="DC51" s="1"/>
      <c r="DD51" s="1">
        <v>1.17762E-4</v>
      </c>
      <c r="DE51" s="1">
        <v>1.2521900000000001E-4</v>
      </c>
      <c r="DF51" s="1"/>
      <c r="DG51" s="291">
        <f t="shared" si="132"/>
        <v>1.2149050000000001E-4</v>
      </c>
      <c r="DH51" s="249">
        <f t="shared" si="133"/>
        <v>5.2728952673080894E-6</v>
      </c>
      <c r="DI51" s="1"/>
      <c r="DJ51" s="1">
        <v>1.94644E-4</v>
      </c>
      <c r="DK51" s="1">
        <v>3.5931599999999999E-4</v>
      </c>
      <c r="DL51" s="1"/>
      <c r="DM51" s="291">
        <f t="shared" si="134"/>
        <v>2.7698000000000002E-4</v>
      </c>
      <c r="DN51" s="249">
        <f t="shared" si="135"/>
        <v>1.1644068787155113E-4</v>
      </c>
      <c r="DO51" s="1"/>
      <c r="DP51" s="1"/>
      <c r="DQ51" s="4">
        <v>6.8604199999999996E-5</v>
      </c>
      <c r="DR51" s="4"/>
      <c r="DS51" s="291">
        <f t="shared" si="136"/>
        <v>6.8604199999999996E-5</v>
      </c>
      <c r="DT51" s="249"/>
      <c r="DU51" s="4"/>
      <c r="DV51" s="1">
        <v>3.4329199999999998E-4</v>
      </c>
      <c r="DW51" s="1">
        <v>2.5974499999999997E-4</v>
      </c>
      <c r="DX51" s="1">
        <v>4.7440900000000002E-4</v>
      </c>
      <c r="DY51" s="1"/>
      <c r="DZ51" s="1">
        <v>6.0374599999999995E-4</v>
      </c>
      <c r="EA51" s="1">
        <v>2.3536499999999999E-4</v>
      </c>
      <c r="EB51" s="1">
        <v>3.2278199999999997E-4</v>
      </c>
      <c r="EC51" s="1">
        <v>3.5144499999999998E-4</v>
      </c>
      <c r="ED51" s="1"/>
      <c r="EE51" s="291">
        <f t="shared" si="94"/>
        <v>3.7011200000000002E-4</v>
      </c>
      <c r="EF51" s="249">
        <f t="shared" si="95"/>
        <v>1.2852252529680028E-4</v>
      </c>
      <c r="EG51" s="1"/>
      <c r="EH51" s="1">
        <v>8.3343200000000005E-4</v>
      </c>
      <c r="EI51" s="1">
        <v>1.9736299999999999E-4</v>
      </c>
      <c r="EJ51" s="1">
        <v>1.58646E-3</v>
      </c>
      <c r="EK51" s="1">
        <v>5.4327599999999998E-4</v>
      </c>
      <c r="EL51" s="1">
        <v>3.6167600000000001E-4</v>
      </c>
      <c r="EM51" s="1">
        <v>5.0121599999999997E-4</v>
      </c>
      <c r="EN51" s="1">
        <v>4.5382799999999998E-4</v>
      </c>
      <c r="EO51" s="1"/>
      <c r="EP51" s="291">
        <f t="shared" si="96"/>
        <v>6.3960728571428572E-4</v>
      </c>
      <c r="EQ51" s="249">
        <f t="shared" si="97"/>
        <v>4.6004885570509951E-4</v>
      </c>
      <c r="ER51" s="1"/>
      <c r="ES51" s="1">
        <v>1.4265299999999999E-4</v>
      </c>
      <c r="ET51" s="4">
        <v>2.2965399999999999E-5</v>
      </c>
      <c r="EU51" s="1">
        <v>1.02626E-4</v>
      </c>
      <c r="EV51" s="4">
        <v>2.3956800000000001E-5</v>
      </c>
      <c r="EW51" s="4">
        <v>8.9124599999999997E-5</v>
      </c>
      <c r="EX51" s="4">
        <v>2.6095300000000001E-5</v>
      </c>
      <c r="EY51" s="4">
        <v>2.0126999999999999E-5</v>
      </c>
      <c r="EZ51" s="4">
        <v>4.2758900000000002E-5</v>
      </c>
      <c r="FA51" s="4">
        <v>4.8213700000000002E-5</v>
      </c>
      <c r="FB51" s="4">
        <v>2.0456900000000001E-5</v>
      </c>
      <c r="FC51" s="4">
        <v>7.6553300000000004E-5</v>
      </c>
      <c r="FD51" s="4">
        <v>4.5401999999999997E-5</v>
      </c>
      <c r="FE51" s="4"/>
      <c r="FF51" s="291">
        <f t="shared" si="98"/>
        <v>5.5077741666666668E-5</v>
      </c>
      <c r="FG51" s="249">
        <f t="shared" si="99"/>
        <v>3.9431176242858627E-5</v>
      </c>
      <c r="FH51" s="249"/>
      <c r="FI51" s="1">
        <v>1.47007E-3</v>
      </c>
      <c r="FJ51" s="1">
        <v>9.0566799999999999E-4</v>
      </c>
      <c r="FK51" s="1"/>
      <c r="FL51" s="291">
        <f t="shared" si="138"/>
        <v>1.187869E-3</v>
      </c>
      <c r="FM51" s="249">
        <f t="shared" si="139"/>
        <v>3.990924815152498E-4</v>
      </c>
      <c r="FN51" s="249"/>
      <c r="FO51" s="252"/>
      <c r="FP51" s="1"/>
      <c r="FQ51" s="1">
        <v>2.6843499999999997E-4</v>
      </c>
      <c r="FR51" s="1">
        <v>1.6115899999999999E-4</v>
      </c>
      <c r="FS51" s="1"/>
      <c r="FT51" s="291">
        <f t="shared" si="140"/>
        <v>2.1479699999999997E-4</v>
      </c>
      <c r="FU51" s="249">
        <f t="shared" si="141"/>
        <v>7.5855587058568056E-5</v>
      </c>
      <c r="FV51" s="1"/>
      <c r="FW51" s="1">
        <v>2.43515E-4</v>
      </c>
      <c r="FX51" s="4">
        <v>7.87579E-5</v>
      </c>
      <c r="FY51" s="1">
        <v>3.6163900000000003E-4</v>
      </c>
      <c r="FZ51" s="1">
        <v>2.24861E-4</v>
      </c>
      <c r="GA51" s="1"/>
      <c r="GB51" s="291">
        <f t="shared" si="142"/>
        <v>2.2719322500000001E-4</v>
      </c>
      <c r="GC51" s="249">
        <f t="shared" si="143"/>
        <v>1.1601803270154099E-4</v>
      </c>
      <c r="GD51" s="1"/>
      <c r="GE51" s="1">
        <v>4.7722299999999998E-4</v>
      </c>
      <c r="GF51" s="1">
        <v>7.4274400000000004E-4</v>
      </c>
      <c r="GG51" s="1">
        <v>6.9527399999999996E-4</v>
      </c>
      <c r="GH51" s="1">
        <v>4.6301399999999998E-4</v>
      </c>
      <c r="GI51" s="1">
        <v>1.79183E-4</v>
      </c>
      <c r="GJ51" s="1">
        <v>5.0707300000000003E-4</v>
      </c>
      <c r="GK51" s="1"/>
      <c r="GL51" s="291">
        <f t="shared" si="106"/>
        <v>5.1075183333333326E-4</v>
      </c>
      <c r="GM51" s="249">
        <f t="shared" si="107"/>
        <v>2.0061071947173378E-4</v>
      </c>
      <c r="GN51" s="1"/>
      <c r="GO51" s="1">
        <v>1.16258E-4</v>
      </c>
      <c r="GP51" s="1">
        <v>1.3131899999999999E-4</v>
      </c>
      <c r="GQ51" s="4">
        <v>6.6278099999999998E-5</v>
      </c>
      <c r="GR51" s="4">
        <v>3.6742899999999997E-5</v>
      </c>
      <c r="GS51" s="1">
        <v>1.07701E-4</v>
      </c>
      <c r="GT51" s="4">
        <v>7.9675199999999999E-5</v>
      </c>
      <c r="GU51" s="1">
        <v>1.84861E-4</v>
      </c>
      <c r="GW51" s="294">
        <f t="shared" si="108"/>
        <v>1.0326217142857144E-4</v>
      </c>
      <c r="GX51" s="297">
        <f t="shared" si="109"/>
        <v>4.8275475908329632E-5</v>
      </c>
    </row>
    <row r="52" spans="1:206" ht="13.5" x14ac:dyDescent="0.25">
      <c r="A52" s="263">
        <v>91.054226999999997</v>
      </c>
      <c r="B52" s="3" t="s">
        <v>368</v>
      </c>
      <c r="C52" s="1"/>
      <c r="D52" s="1"/>
      <c r="E52" s="1"/>
      <c r="F52" s="1"/>
      <c r="G52" s="1"/>
      <c r="H52" s="1"/>
      <c r="I52" s="4">
        <v>7.66824E-6</v>
      </c>
      <c r="J52" s="1"/>
      <c r="K52" s="1"/>
      <c r="L52" s="4">
        <v>3.7517500000000001E-6</v>
      </c>
      <c r="M52" s="4">
        <v>2.7472999999999999E-5</v>
      </c>
      <c r="N52" s="4">
        <v>3.1124300000000003E-5</v>
      </c>
      <c r="O52" s="4">
        <v>6.0099600000000003E-5</v>
      </c>
      <c r="P52" s="4">
        <v>8.8111100000000004E-5</v>
      </c>
      <c r="Q52" s="4">
        <v>4.9886299999999997E-5</v>
      </c>
      <c r="R52" s="4">
        <v>4.6718300000000003E-5</v>
      </c>
      <c r="S52" s="4">
        <v>3.4932799999999999E-5</v>
      </c>
      <c r="T52" s="4">
        <v>4.1403599999999998E-5</v>
      </c>
      <c r="U52" s="4"/>
      <c r="V52" s="291">
        <f t="shared" si="110"/>
        <v>3.9116899000000002E-5</v>
      </c>
      <c r="W52" s="249">
        <f t="shared" si="111"/>
        <v>2.4667514384618151E-5</v>
      </c>
      <c r="X52" s="4"/>
      <c r="Y52" s="1">
        <v>2.0966100000000001E-4</v>
      </c>
      <c r="Z52" s="1">
        <v>1.5798E-4</v>
      </c>
      <c r="AA52" s="1">
        <v>1.5491600000000001E-4</v>
      </c>
      <c r="AB52" s="1"/>
      <c r="AC52" s="291">
        <f t="shared" si="112"/>
        <v>1.7418566666666671E-4</v>
      </c>
      <c r="AD52" s="249">
        <f t="shared" si="113"/>
        <v>3.0760713261127959E-5</v>
      </c>
      <c r="AE52" s="1"/>
      <c r="AF52" s="1">
        <v>2.0002299999999999E-4</v>
      </c>
      <c r="AG52" s="1"/>
      <c r="AH52" s="1">
        <v>3.2592500000000002E-4</v>
      </c>
      <c r="AI52" s="1">
        <v>1.6056499999999999E-4</v>
      </c>
      <c r="AJ52" s="1"/>
      <c r="AK52" s="291">
        <f t="shared" si="114"/>
        <v>2.2883766666666669E-4</v>
      </c>
      <c r="AL52" s="249">
        <f t="shared" si="115"/>
        <v>8.636374332631337E-5</v>
      </c>
      <c r="AM52" s="1"/>
      <c r="AN52" s="1">
        <v>1.3892E-4</v>
      </c>
      <c r="AO52" s="4">
        <v>7.9815700000000002E-5</v>
      </c>
      <c r="AP52" s="1">
        <v>1.06492E-4</v>
      </c>
      <c r="AQ52" s="1">
        <v>1.00055E-4</v>
      </c>
      <c r="AR52" s="1"/>
      <c r="AS52" s="1">
        <v>1.17555E-4</v>
      </c>
      <c r="AT52" s="1"/>
      <c r="AU52" s="291">
        <f t="shared" si="70"/>
        <v>1.0856754E-4</v>
      </c>
      <c r="AV52" s="249">
        <f t="shared" si="71"/>
        <v>2.1825935101571251E-5</v>
      </c>
      <c r="AW52" s="1"/>
      <c r="AX52" s="4">
        <v>4.0732599999999997E-5</v>
      </c>
      <c r="AY52" s="4">
        <v>4.12284E-6</v>
      </c>
      <c r="AZ52" s="4">
        <v>3.8163100000000001E-5</v>
      </c>
      <c r="BA52" s="4">
        <v>2.95037E-5</v>
      </c>
      <c r="BB52" s="4">
        <v>3.1444800000000001E-5</v>
      </c>
      <c r="BC52" s="4">
        <v>3.8003200000000002E-5</v>
      </c>
      <c r="BD52" s="1">
        <v>1.83914E-4</v>
      </c>
      <c r="BE52" s="4">
        <v>2.2762300000000001E-5</v>
      </c>
      <c r="BF52" s="4">
        <v>5.6801700000000002E-5</v>
      </c>
      <c r="BG52" s="4">
        <v>-5.2549200000000002E-5</v>
      </c>
      <c r="BH52" s="4">
        <v>3.4122699999999998E-5</v>
      </c>
      <c r="BI52" s="4"/>
      <c r="BJ52" s="291">
        <f t="shared" si="116"/>
        <v>-9.4399999999999191E-8</v>
      </c>
      <c r="BK52" s="249">
        <f t="shared" si="117"/>
        <v>4.5552070762699689E-5</v>
      </c>
      <c r="BL52" s="291">
        <f t="shared" si="118"/>
        <v>3.606295E-5</v>
      </c>
      <c r="BM52" s="249">
        <f t="shared" si="119"/>
        <v>2.7439278643944009E-6</v>
      </c>
      <c r="BN52" s="291">
        <f t="shared" si="120"/>
        <v>9.295959999999999E-5</v>
      </c>
      <c r="BO52" s="249">
        <f t="shared" si="121"/>
        <v>7.9318197861587861E-5</v>
      </c>
      <c r="BP52" s="291">
        <f t="shared" si="122"/>
        <v>2.2427719999999997E-5</v>
      </c>
      <c r="BQ52" s="249">
        <f t="shared" si="123"/>
        <v>2.5887009553612019E-5</v>
      </c>
      <c r="BR52" s="4"/>
      <c r="BS52" s="4">
        <v>9.6376699999999995E-5</v>
      </c>
      <c r="BT52" s="1">
        <v>1.05912E-4</v>
      </c>
      <c r="BU52" s="4">
        <v>5.3844800000000003E-5</v>
      </c>
      <c r="BV52" s="4">
        <v>3.3721599999999999E-5</v>
      </c>
      <c r="BW52" s="4">
        <v>3.7819099999999998E-5</v>
      </c>
      <c r="BX52" s="4"/>
      <c r="BY52" s="291">
        <f t="shared" si="124"/>
        <v>6.5534839999999991E-5</v>
      </c>
      <c r="BZ52" s="249">
        <f t="shared" si="125"/>
        <v>3.3535193812515831E-5</v>
      </c>
      <c r="CA52" s="4"/>
      <c r="CB52" s="1">
        <v>1.51965E-4</v>
      </c>
      <c r="CC52" s="1">
        <v>1.52662E-4</v>
      </c>
      <c r="CD52" s="1">
        <v>1.3262300000000001E-4</v>
      </c>
      <c r="CE52" s="4">
        <v>8.3064299999999997E-5</v>
      </c>
      <c r="CF52" s="1">
        <v>3.7034999999999998E-4</v>
      </c>
      <c r="CG52" s="1">
        <v>1.8829299999999999E-4</v>
      </c>
      <c r="CH52" s="1"/>
      <c r="CI52" s="291">
        <f t="shared" si="82"/>
        <v>1.7982621666666669E-4</v>
      </c>
      <c r="CJ52" s="249">
        <f t="shared" si="83"/>
        <v>9.9474773362504654E-5</v>
      </c>
      <c r="CK52" s="1"/>
      <c r="CL52" s="4">
        <v>5.2034599999999998E-5</v>
      </c>
      <c r="CM52" s="1">
        <v>1.13112E-4</v>
      </c>
      <c r="CN52" s="1"/>
      <c r="CO52" s="291">
        <f t="shared" si="126"/>
        <v>8.2573300000000004E-5</v>
      </c>
      <c r="CP52" s="249">
        <f t="shared" si="127"/>
        <v>4.3188243717243239E-5</v>
      </c>
      <c r="CQ52" s="1"/>
      <c r="CR52" s="1">
        <v>1.9293000000000001E-4</v>
      </c>
      <c r="CS52" s="1">
        <v>1.6295900000000001E-4</v>
      </c>
      <c r="CT52" s="1"/>
      <c r="CU52" s="291">
        <f t="shared" si="128"/>
        <v>1.7794450000000001E-4</v>
      </c>
      <c r="CV52" s="249">
        <f t="shared" si="129"/>
        <v>2.1192697338942016E-5</v>
      </c>
      <c r="CW52" s="1"/>
      <c r="CX52" s="4">
        <v>1.48506E-5</v>
      </c>
      <c r="CY52" s="4">
        <v>4.4216399999999999E-5</v>
      </c>
      <c r="CZ52" s="4"/>
      <c r="DA52" s="291">
        <f t="shared" si="130"/>
        <v>2.9533499999999998E-5</v>
      </c>
      <c r="DB52" s="249">
        <f t="shared" si="131"/>
        <v>2.0764756314967918E-5</v>
      </c>
      <c r="DC52" s="4"/>
      <c r="DD52" s="4">
        <v>3.3075499999999999E-5</v>
      </c>
      <c r="DE52" s="1"/>
      <c r="DF52" s="1"/>
      <c r="DG52" s="291">
        <f t="shared" si="132"/>
        <v>3.3075499999999999E-5</v>
      </c>
      <c r="DH52" s="249"/>
      <c r="DI52" s="1"/>
      <c r="DJ52" s="4">
        <v>9.7987100000000002E-5</v>
      </c>
      <c r="DK52" s="1"/>
      <c r="DL52" s="1"/>
      <c r="DM52" s="291">
        <f t="shared" si="134"/>
        <v>9.7987100000000002E-5</v>
      </c>
      <c r="DN52" s="249"/>
      <c r="DO52" s="1"/>
      <c r="DP52" s="1"/>
      <c r="DQ52" s="4">
        <v>5.7302200000000002E-5</v>
      </c>
      <c r="DR52" s="4"/>
      <c r="DS52" s="291">
        <f t="shared" si="136"/>
        <v>5.7302200000000002E-5</v>
      </c>
      <c r="DT52" s="249"/>
      <c r="DU52" s="4"/>
      <c r="DV52" s="1">
        <v>2.34985E-4</v>
      </c>
      <c r="DW52" s="1">
        <v>1.1281900000000001E-4</v>
      </c>
      <c r="DX52" s="1">
        <v>3.1481800000000002E-4</v>
      </c>
      <c r="DY52" s="1"/>
      <c r="DZ52" s="1">
        <v>2.94572E-4</v>
      </c>
      <c r="EA52" s="1">
        <v>1.45148E-4</v>
      </c>
      <c r="EB52" s="1">
        <v>2.38044E-4</v>
      </c>
      <c r="EC52" s="1">
        <v>2.02726E-4</v>
      </c>
      <c r="ED52" s="1"/>
      <c r="EE52" s="291">
        <f t="shared" si="94"/>
        <v>2.2044457142857146E-4</v>
      </c>
      <c r="EF52" s="249">
        <f t="shared" si="95"/>
        <v>7.3585742169383927E-5</v>
      </c>
      <c r="EG52" s="1"/>
      <c r="EH52" s="1">
        <v>1.2988100000000001E-4</v>
      </c>
      <c r="EI52" s="4">
        <v>6.8551400000000002E-5</v>
      </c>
      <c r="EJ52" s="1">
        <v>1.69431E-4</v>
      </c>
      <c r="EK52" s="4">
        <v>9.7752700000000003E-5</v>
      </c>
      <c r="EL52" s="4">
        <v>5.2285099999999999E-5</v>
      </c>
      <c r="EM52" s="4">
        <v>8.2848000000000004E-5</v>
      </c>
      <c r="EN52" s="4">
        <v>9.2914700000000007E-5</v>
      </c>
      <c r="EO52" s="4"/>
      <c r="EP52" s="291">
        <f t="shared" si="96"/>
        <v>9.9094842857142868E-5</v>
      </c>
      <c r="EQ52" s="249">
        <f t="shared" si="97"/>
        <v>3.9418633109180615E-5</v>
      </c>
      <c r="ER52" s="4"/>
      <c r="ES52" s="4">
        <v>4.1213500000000001E-5</v>
      </c>
      <c r="ET52" s="4">
        <v>2.4541699999999999E-5</v>
      </c>
      <c r="EU52" s="4">
        <v>2.7886899999999999E-5</v>
      </c>
      <c r="EV52" s="4">
        <v>1.8536300000000001E-5</v>
      </c>
      <c r="EW52" s="4">
        <v>3.7345499999999997E-5</v>
      </c>
      <c r="EX52" s="4">
        <v>1.8975200000000001E-5</v>
      </c>
      <c r="EY52" s="4">
        <v>1.8765100000000001E-5</v>
      </c>
      <c r="EZ52" s="4">
        <v>2.2039899999999999E-5</v>
      </c>
      <c r="FA52" s="4">
        <v>3.33016E-5</v>
      </c>
      <c r="FB52" s="4">
        <v>1.81727E-5</v>
      </c>
      <c r="FC52" s="4">
        <v>4.1139700000000002E-5</v>
      </c>
      <c r="FD52" s="4">
        <v>2.2291500000000002E-5</v>
      </c>
      <c r="FE52" s="4"/>
      <c r="FF52" s="291">
        <f t="shared" si="98"/>
        <v>2.7017466666666667E-5</v>
      </c>
      <c r="FG52" s="249">
        <f t="shared" si="99"/>
        <v>8.9648779382587683E-6</v>
      </c>
      <c r="FH52" s="249"/>
      <c r="FI52" s="1">
        <v>2.7800900000000001E-4</v>
      </c>
      <c r="FJ52" s="1">
        <v>1.77937E-4</v>
      </c>
      <c r="FK52" s="1"/>
      <c r="FL52" s="291">
        <f t="shared" si="138"/>
        <v>2.2797300000000002E-4</v>
      </c>
      <c r="FM52" s="249">
        <f t="shared" si="139"/>
        <v>7.0761589806900201E-5</v>
      </c>
      <c r="FN52" s="249"/>
      <c r="FO52" s="252">
        <v>3.6261185959499999E-4</v>
      </c>
      <c r="FP52" s="1"/>
      <c r="FQ52" s="4">
        <v>9.8605100000000002E-5</v>
      </c>
      <c r="FR52" s="1">
        <v>1.7763499999999999E-4</v>
      </c>
      <c r="FS52" s="1"/>
      <c r="FT52" s="291">
        <f t="shared" si="140"/>
        <v>1.3812005E-4</v>
      </c>
      <c r="FU52" s="249">
        <f t="shared" si="141"/>
        <v>5.5882578206494726E-5</v>
      </c>
      <c r="FV52" s="1"/>
      <c r="FW52" s="4">
        <v>4.02858E-5</v>
      </c>
      <c r="FX52" s="4">
        <v>1.9551700000000001E-5</v>
      </c>
      <c r="FY52" s="4">
        <v>4.9502300000000002E-5</v>
      </c>
      <c r="FZ52" s="4">
        <v>4.4247399999999999E-5</v>
      </c>
      <c r="GA52" s="4"/>
      <c r="GB52" s="291">
        <f t="shared" si="142"/>
        <v>3.8396799999999998E-5</v>
      </c>
      <c r="GC52" s="249">
        <f t="shared" si="143"/>
        <v>1.3118279430118367E-5</v>
      </c>
      <c r="GD52" s="4"/>
      <c r="GE52" s="4">
        <v>6.6866900000000002E-5</v>
      </c>
      <c r="GF52" s="4">
        <v>8.2182900000000002E-5</v>
      </c>
      <c r="GG52" s="4">
        <v>5.6256099999999998E-5</v>
      </c>
      <c r="GH52" s="4">
        <v>2.1095100000000001E-5</v>
      </c>
      <c r="GI52" s="4">
        <v>5.6157699999999999E-5</v>
      </c>
      <c r="GJ52" s="4">
        <v>9.7162699999999997E-5</v>
      </c>
      <c r="GK52" s="4"/>
      <c r="GL52" s="291">
        <f t="shared" si="106"/>
        <v>6.3286899999999999E-5</v>
      </c>
      <c r="GM52" s="249">
        <f t="shared" si="107"/>
        <v>2.606856601410979E-5</v>
      </c>
      <c r="GN52" s="4"/>
      <c r="GO52" s="4">
        <v>1.5053400000000001E-5</v>
      </c>
      <c r="GP52" s="4">
        <v>2.30603E-5</v>
      </c>
      <c r="GQ52" s="4">
        <v>1.87586E-5</v>
      </c>
      <c r="GR52" s="4">
        <v>1.05404E-5</v>
      </c>
      <c r="GS52" s="4">
        <v>2.54709E-5</v>
      </c>
      <c r="GT52" s="4">
        <v>2.16249E-5</v>
      </c>
      <c r="GU52" s="4">
        <v>3.0662199999999999E-5</v>
      </c>
      <c r="GW52" s="294">
        <f t="shared" si="108"/>
        <v>2.0738671428571427E-5</v>
      </c>
      <c r="GX52" s="297">
        <f t="shared" si="109"/>
        <v>6.6744974976184E-6</v>
      </c>
    </row>
    <row r="53" spans="1:206" ht="13.5" x14ac:dyDescent="0.25">
      <c r="A53" s="263">
        <v>93.069877000000005</v>
      </c>
      <c r="B53" s="3" t="s">
        <v>369</v>
      </c>
      <c r="C53" s="1">
        <v>3.1361799999999999E-4</v>
      </c>
      <c r="D53" s="1">
        <v>3.5859500000000002E-4</v>
      </c>
      <c r="E53" s="1">
        <v>5.2744700000000001E-4</v>
      </c>
      <c r="F53" s="4">
        <v>1.16992E-5</v>
      </c>
      <c r="G53" s="1">
        <v>1.3694E-4</v>
      </c>
      <c r="H53" s="1">
        <v>3.1461299999999999E-4</v>
      </c>
      <c r="I53" s="1">
        <v>1.9573600000000001E-4</v>
      </c>
      <c r="J53" s="1">
        <v>1.27806E-4</v>
      </c>
      <c r="K53" s="4">
        <v>5.86242E-5</v>
      </c>
      <c r="L53" s="4">
        <v>4.8551000000000003E-5</v>
      </c>
      <c r="M53" s="1">
        <v>1.41831E-4</v>
      </c>
      <c r="N53" s="1">
        <v>3.5747600000000002E-4</v>
      </c>
      <c r="O53" s="1">
        <v>6.5832800000000002E-4</v>
      </c>
      <c r="P53" s="1">
        <v>6.8391600000000002E-4</v>
      </c>
      <c r="Q53" s="1">
        <v>4.7471500000000001E-4</v>
      </c>
      <c r="R53" s="1">
        <v>4.3593400000000002E-4</v>
      </c>
      <c r="S53" s="1">
        <v>1.8977800000000001E-4</v>
      </c>
      <c r="T53" s="1">
        <v>4.4890199999999999E-4</v>
      </c>
      <c r="U53" s="1"/>
      <c r="V53" s="291">
        <f t="shared" si="110"/>
        <v>3.0469496666666663E-4</v>
      </c>
      <c r="W53" s="249">
        <f t="shared" si="111"/>
        <v>2.0498489637277298E-4</v>
      </c>
      <c r="X53" s="1"/>
      <c r="Y53" s="1">
        <v>1.68703E-3</v>
      </c>
      <c r="Z53" s="1">
        <v>1.9367E-3</v>
      </c>
      <c r="AA53" s="1">
        <v>1.8040599999999999E-3</v>
      </c>
      <c r="AB53" s="1"/>
      <c r="AC53" s="291">
        <f t="shared" si="112"/>
        <v>1.8092633333333333E-3</v>
      </c>
      <c r="AD53" s="249">
        <f t="shared" si="113"/>
        <v>1.2491630491386356E-4</v>
      </c>
      <c r="AE53" s="1"/>
      <c r="AF53" s="1">
        <v>1.71696E-2</v>
      </c>
      <c r="AG53" s="1">
        <v>8.5526600000000001E-3</v>
      </c>
      <c r="AH53" s="1">
        <v>2.1125499999999998E-2</v>
      </c>
      <c r="AI53" s="1">
        <v>1.2249299999999999E-2</v>
      </c>
      <c r="AJ53" s="1"/>
      <c r="AK53" s="291">
        <f t="shared" si="114"/>
        <v>1.4774265E-2</v>
      </c>
      <c r="AL53" s="249">
        <f t="shared" si="115"/>
        <v>5.5123991393554467E-3</v>
      </c>
      <c r="AM53" s="1"/>
      <c r="AN53" s="1">
        <v>1.92391E-3</v>
      </c>
      <c r="AO53" s="1">
        <v>1.34016E-3</v>
      </c>
      <c r="AP53" s="1">
        <v>1.2466300000000001E-3</v>
      </c>
      <c r="AQ53" s="1">
        <v>1.32537E-3</v>
      </c>
      <c r="AR53" s="1">
        <v>5.9006599999999998E-4</v>
      </c>
      <c r="AS53" s="1">
        <v>1.5882100000000001E-3</v>
      </c>
      <c r="AT53" s="1"/>
      <c r="AU53" s="291">
        <f t="shared" si="70"/>
        <v>1.3357243333333333E-3</v>
      </c>
      <c r="AV53" s="249">
        <f t="shared" si="71"/>
        <v>4.4131223141973604E-4</v>
      </c>
      <c r="AW53" s="1"/>
      <c r="AX53" s="1">
        <v>5.2593300000000002E-4</v>
      </c>
      <c r="AY53" s="4">
        <v>4.4984400000000003E-5</v>
      </c>
      <c r="AZ53" s="1">
        <v>1.7990200000000001E-4</v>
      </c>
      <c r="BA53" s="4">
        <v>-2.4393500000000002E-7</v>
      </c>
      <c r="BB53" s="1">
        <v>3.93058E-4</v>
      </c>
      <c r="BC53" s="1">
        <v>5.0054099999999996E-4</v>
      </c>
      <c r="BD53" s="1">
        <v>1.5911199999999999E-3</v>
      </c>
      <c r="BE53" s="1">
        <v>1.9218799999999999E-3</v>
      </c>
      <c r="BF53" s="1">
        <v>3.66781E-4</v>
      </c>
      <c r="BG53" s="1">
        <v>1.46584E-4</v>
      </c>
      <c r="BH53" s="1">
        <v>5.6436099999999999E-4</v>
      </c>
      <c r="BI53" s="1"/>
      <c r="BJ53" s="291">
        <f t="shared" si="116"/>
        <v>6.8940668833333341E-4</v>
      </c>
      <c r="BK53" s="249">
        <f t="shared" si="117"/>
        <v>1.069874973350644E-3</v>
      </c>
      <c r="BL53" s="291">
        <f t="shared" si="118"/>
        <v>5.3245099999999997E-4</v>
      </c>
      <c r="BM53" s="249">
        <f t="shared" si="119"/>
        <v>4.5127554775325481E-5</v>
      </c>
      <c r="BN53" s="291">
        <f t="shared" si="120"/>
        <v>7.1260099999999988E-4</v>
      </c>
      <c r="BO53" s="249">
        <f t="shared" si="121"/>
        <v>7.6653614734140227E-4</v>
      </c>
      <c r="BP53" s="291">
        <f t="shared" si="122"/>
        <v>2.8545870000000001E-4</v>
      </c>
      <c r="BQ53" s="249">
        <f t="shared" si="123"/>
        <v>3.4008201646217636E-4</v>
      </c>
      <c r="BR53" s="1"/>
      <c r="BS53" s="1">
        <v>1.50311E-3</v>
      </c>
      <c r="BT53" s="1">
        <v>1.26336E-3</v>
      </c>
      <c r="BU53" s="1">
        <v>5.5214900000000004E-4</v>
      </c>
      <c r="BV53" s="1">
        <v>3.63252E-4</v>
      </c>
      <c r="BW53" s="1">
        <v>4.1279499999999998E-4</v>
      </c>
      <c r="BX53" s="1"/>
      <c r="BY53" s="291">
        <f t="shared" si="124"/>
        <v>8.1893320000000006E-4</v>
      </c>
      <c r="BZ53" s="249">
        <f t="shared" si="125"/>
        <v>5.2663566085074415E-4</v>
      </c>
      <c r="CA53" s="1"/>
      <c r="CB53" s="1">
        <v>2.3095199999999998E-3</v>
      </c>
      <c r="CC53" s="1">
        <v>2.0046E-3</v>
      </c>
      <c r="CD53" s="1"/>
      <c r="CE53" s="1">
        <v>1.3414E-3</v>
      </c>
      <c r="CF53" s="1">
        <v>4.5382199999999999E-3</v>
      </c>
      <c r="CG53" s="1">
        <v>2.6590699999999999E-3</v>
      </c>
      <c r="CH53" s="1"/>
      <c r="CI53" s="291">
        <f t="shared" si="82"/>
        <v>2.5705619999999998E-3</v>
      </c>
      <c r="CJ53" s="249">
        <f t="shared" si="83"/>
        <v>1.2019574456360756E-3</v>
      </c>
      <c r="CK53" s="1"/>
      <c r="CL53" s="1">
        <v>1.52232E-3</v>
      </c>
      <c r="CM53" s="1">
        <v>2.3468999999999999E-3</v>
      </c>
      <c r="CN53" s="1"/>
      <c r="CO53" s="291">
        <f t="shared" si="126"/>
        <v>1.9346099999999998E-3</v>
      </c>
      <c r="CP53" s="249">
        <f t="shared" si="127"/>
        <v>5.8306610963080327E-4</v>
      </c>
      <c r="CQ53" s="1"/>
      <c r="CR53" s="1">
        <v>2.2150199999999998E-3</v>
      </c>
      <c r="CS53" s="1">
        <v>1.8603300000000001E-3</v>
      </c>
      <c r="CT53" s="1"/>
      <c r="CU53" s="291">
        <f t="shared" si="128"/>
        <v>2.0376750000000001E-3</v>
      </c>
      <c r="CV53" s="249">
        <f t="shared" si="129"/>
        <v>2.5080370421905635E-4</v>
      </c>
      <c r="CW53" s="1"/>
      <c r="CX53" s="1">
        <v>2.0419500000000001E-4</v>
      </c>
      <c r="CY53" s="1">
        <v>4.9989700000000001E-4</v>
      </c>
      <c r="CZ53" s="1"/>
      <c r="DA53" s="291">
        <f t="shared" si="130"/>
        <v>3.5204600000000001E-4</v>
      </c>
      <c r="DB53" s="249">
        <f t="shared" si="131"/>
        <v>2.0909288941042448E-4</v>
      </c>
      <c r="DC53" s="1"/>
      <c r="DD53" s="1">
        <v>2.4928E-4</v>
      </c>
      <c r="DE53" s="1">
        <v>2.79234E-4</v>
      </c>
      <c r="DF53" s="1"/>
      <c r="DG53" s="291">
        <f t="shared" si="132"/>
        <v>2.64257E-4</v>
      </c>
      <c r="DH53" s="249">
        <f t="shared" si="133"/>
        <v>2.1180676523661846E-5</v>
      </c>
      <c r="DI53" s="1"/>
      <c r="DJ53" s="1">
        <v>7.6205100000000003E-4</v>
      </c>
      <c r="DK53" s="1">
        <v>8.71625E-4</v>
      </c>
      <c r="DL53" s="1"/>
      <c r="DM53" s="291">
        <f t="shared" si="134"/>
        <v>8.1683800000000007E-4</v>
      </c>
      <c r="DN53" s="249">
        <f t="shared" si="135"/>
        <v>7.7480518441734743E-5</v>
      </c>
      <c r="DO53" s="1"/>
      <c r="DP53" s="1">
        <v>8.3499799999999999E-4</v>
      </c>
      <c r="DQ53" s="1">
        <v>5.5246899999999999E-4</v>
      </c>
      <c r="DR53" s="1"/>
      <c r="DS53" s="291">
        <f t="shared" si="136"/>
        <v>6.9373349999999993E-4</v>
      </c>
      <c r="DT53" s="249">
        <f t="shared" si="137"/>
        <v>1.9977817178185408E-4</v>
      </c>
      <c r="DU53" s="1"/>
      <c r="DV53" s="1">
        <v>1.0274999999999999E-2</v>
      </c>
      <c r="DW53" s="1">
        <v>5.0029799999999998E-3</v>
      </c>
      <c r="DX53" s="1">
        <v>1.0366800000000001E-2</v>
      </c>
      <c r="DY53" s="1">
        <v>1.01467E-2</v>
      </c>
      <c r="DZ53" s="1">
        <v>1.5833799999999999E-2</v>
      </c>
      <c r="EA53" s="1">
        <v>5.1473700000000001E-3</v>
      </c>
      <c r="EB53" s="1">
        <v>7.8964099999999995E-3</v>
      </c>
      <c r="EC53" s="1">
        <v>7.2914099999999999E-3</v>
      </c>
      <c r="ED53" s="1"/>
      <c r="EE53" s="291">
        <f t="shared" si="94"/>
        <v>8.9950587499999998E-3</v>
      </c>
      <c r="EF53" s="249">
        <f t="shared" si="95"/>
        <v>3.5145703398421551E-3</v>
      </c>
      <c r="EG53" s="1"/>
      <c r="EH53" s="1">
        <v>2.0994E-3</v>
      </c>
      <c r="EI53" s="1">
        <v>9.9768600000000002E-4</v>
      </c>
      <c r="EJ53" s="1">
        <v>1.15975E-3</v>
      </c>
      <c r="EK53" s="1">
        <v>1.1677599999999999E-3</v>
      </c>
      <c r="EL53" s="1"/>
      <c r="EM53" s="1">
        <v>1.0625700000000001E-3</v>
      </c>
      <c r="EN53" s="1">
        <v>1.1550200000000001E-3</v>
      </c>
      <c r="EO53" s="1"/>
      <c r="EP53" s="291">
        <f t="shared" si="96"/>
        <v>1.2736976666666668E-3</v>
      </c>
      <c r="EQ53" s="249">
        <f t="shared" si="97"/>
        <v>4.1008119282974519E-4</v>
      </c>
      <c r="ER53" s="1"/>
      <c r="ES53" s="1">
        <v>6.5661099999999998E-4</v>
      </c>
      <c r="ET53" s="1">
        <v>2.0662E-4</v>
      </c>
      <c r="EU53" s="1">
        <v>3.63073E-4</v>
      </c>
      <c r="EV53" s="1">
        <v>2.5323000000000001E-4</v>
      </c>
      <c r="EW53" s="1">
        <v>5.5749599999999999E-4</v>
      </c>
      <c r="EX53" s="1"/>
      <c r="EY53" s="1"/>
      <c r="EZ53" s="1"/>
      <c r="FA53" s="1">
        <v>4.6671100000000002E-4</v>
      </c>
      <c r="FB53" s="1">
        <v>2.4142400000000001E-4</v>
      </c>
      <c r="FC53" s="1">
        <v>3.3806899999999998E-4</v>
      </c>
      <c r="FD53" s="1">
        <v>2.46715E-4</v>
      </c>
      <c r="FE53" s="1"/>
      <c r="FF53" s="291">
        <f t="shared" si="98"/>
        <v>3.6999433333333338E-4</v>
      </c>
      <c r="FG53" s="249">
        <f t="shared" si="99"/>
        <v>1.5802707084547254E-4</v>
      </c>
      <c r="FH53" s="249"/>
      <c r="FI53" s="1">
        <v>2.21324E-3</v>
      </c>
      <c r="FJ53" s="1">
        <v>1.67757E-3</v>
      </c>
      <c r="FK53" s="1"/>
      <c r="FL53" s="291">
        <f t="shared" si="138"/>
        <v>1.9454049999999999E-3</v>
      </c>
      <c r="FM53" s="249">
        <f t="shared" si="139"/>
        <v>3.7877588947819794E-4</v>
      </c>
      <c r="FN53" s="249"/>
      <c r="FO53" s="252">
        <v>2.3580691922199999E-3</v>
      </c>
      <c r="FP53" s="1"/>
      <c r="FQ53" s="1">
        <v>1.5489E-3</v>
      </c>
      <c r="FR53" s="1">
        <v>1.3377599999999999E-3</v>
      </c>
      <c r="FS53" s="1"/>
      <c r="FT53" s="291">
        <f t="shared" si="140"/>
        <v>1.44333E-3</v>
      </c>
      <c r="FU53" s="249">
        <f t="shared" si="141"/>
        <v>1.4929852577972769E-4</v>
      </c>
      <c r="FV53" s="1"/>
      <c r="FW53" s="1">
        <v>6.1934100000000003E-4</v>
      </c>
      <c r="FX53" s="1">
        <v>2.6762200000000002E-4</v>
      </c>
      <c r="FY53" s="1">
        <v>9.40188E-4</v>
      </c>
      <c r="FZ53" s="1">
        <v>8.8464700000000002E-4</v>
      </c>
      <c r="GA53" s="1"/>
      <c r="GB53" s="291">
        <f t="shared" si="142"/>
        <v>6.7794950000000002E-4</v>
      </c>
      <c r="GC53" s="249">
        <f t="shared" si="143"/>
        <v>3.0729817274486573E-4</v>
      </c>
      <c r="GD53" s="1"/>
      <c r="GE53" s="1">
        <v>5.4452199999999997E-4</v>
      </c>
      <c r="GF53" s="1">
        <v>5.8730000000000002E-4</v>
      </c>
      <c r="GG53" s="1">
        <v>9.97492E-4</v>
      </c>
      <c r="GH53" s="1">
        <v>6.6643400000000004E-4</v>
      </c>
      <c r="GI53" s="1">
        <v>5.9838299999999997E-4</v>
      </c>
      <c r="GJ53" s="1">
        <v>9.2280800000000001E-4</v>
      </c>
      <c r="GK53" s="1"/>
      <c r="GL53" s="291">
        <f t="shared" si="106"/>
        <v>7.1948983333333346E-4</v>
      </c>
      <c r="GM53" s="249">
        <f t="shared" si="107"/>
        <v>1.9193392760886925E-4</v>
      </c>
      <c r="GN53" s="1"/>
      <c r="GO53" s="1">
        <v>2.3303700000000001E-4</v>
      </c>
      <c r="GP53" s="1">
        <v>2.9870100000000001E-4</v>
      </c>
      <c r="GQ53" s="1">
        <v>2.41256E-4</v>
      </c>
      <c r="GR53" s="1">
        <v>1.35823E-4</v>
      </c>
      <c r="GS53" s="1">
        <v>3.4649600000000001E-4</v>
      </c>
      <c r="GT53" s="1">
        <v>2.9998699999999999E-4</v>
      </c>
      <c r="GU53" s="1">
        <v>3.9987699999999998E-4</v>
      </c>
      <c r="GW53" s="294">
        <f t="shared" si="108"/>
        <v>2.7931100000000002E-4</v>
      </c>
      <c r="GX53" s="297">
        <f t="shared" si="109"/>
        <v>8.5665751521052245E-5</v>
      </c>
    </row>
    <row r="54" spans="1:206" ht="13.5" x14ac:dyDescent="0.25">
      <c r="A54" s="263">
        <v>95.049141000000006</v>
      </c>
      <c r="B54" s="3" t="s">
        <v>370</v>
      </c>
      <c r="C54" s="1">
        <v>7.0698699999999996E-4</v>
      </c>
      <c r="D54" s="1">
        <v>5.2404100000000005E-4</v>
      </c>
      <c r="E54" s="1">
        <v>7.6733900000000002E-4</v>
      </c>
      <c r="F54" s="4">
        <v>3.6943400000000003E-5</v>
      </c>
      <c r="G54" s="1">
        <v>1.87138E-4</v>
      </c>
      <c r="H54" s="4">
        <v>9.8087900000000007E-5</v>
      </c>
      <c r="I54" s="1">
        <v>1.87605E-4</v>
      </c>
      <c r="J54" s="1">
        <v>1.1142E-4</v>
      </c>
      <c r="K54" s="4">
        <v>5.95945E-5</v>
      </c>
      <c r="L54" s="4">
        <v>9.9743500000000005E-5</v>
      </c>
      <c r="M54" s="1">
        <v>1.3166100000000001E-4</v>
      </c>
      <c r="N54" s="1">
        <v>5.3428999999999998E-4</v>
      </c>
      <c r="O54" s="1">
        <v>1.0381399999999999E-3</v>
      </c>
      <c r="P54" s="1">
        <v>1.03374E-3</v>
      </c>
      <c r="Q54" s="1">
        <v>5.4056299999999998E-4</v>
      </c>
      <c r="R54" s="1">
        <v>6.7187900000000001E-4</v>
      </c>
      <c r="S54" s="1">
        <v>3.6239099999999999E-4</v>
      </c>
      <c r="T54" s="1">
        <v>6.1872399999999997E-4</v>
      </c>
      <c r="U54" s="1"/>
      <c r="V54" s="291">
        <f t="shared" si="110"/>
        <v>4.2834929444444448E-4</v>
      </c>
      <c r="W54" s="249">
        <f t="shared" si="111"/>
        <v>3.3207099270748692E-4</v>
      </c>
      <c r="X54" s="1"/>
      <c r="Y54" s="1">
        <v>1.7498699999999999E-3</v>
      </c>
      <c r="Z54" s="1">
        <v>1.4631900000000001E-3</v>
      </c>
      <c r="AA54" s="1">
        <v>1.2907400000000001E-3</v>
      </c>
      <c r="AB54" s="1"/>
      <c r="AC54" s="291">
        <f t="shared" si="112"/>
        <v>1.5012666666666668E-3</v>
      </c>
      <c r="AD54" s="249">
        <f t="shared" si="113"/>
        <v>2.3192124446314377E-4</v>
      </c>
      <c r="AE54" s="1"/>
      <c r="AF54" s="1">
        <v>1.26848E-3</v>
      </c>
      <c r="AG54" s="1">
        <v>8.2431900000000001E-4</v>
      </c>
      <c r="AH54" s="1">
        <v>1.8649199999999999E-3</v>
      </c>
      <c r="AI54" s="1">
        <v>8.6154000000000005E-4</v>
      </c>
      <c r="AJ54" s="1"/>
      <c r="AK54" s="291">
        <f t="shared" si="114"/>
        <v>1.2048147500000001E-3</v>
      </c>
      <c r="AL54" s="249">
        <f t="shared" si="115"/>
        <v>4.8387559520009888E-4</v>
      </c>
      <c r="AM54" s="1"/>
      <c r="AN54" s="1">
        <v>1.4779000000000001E-3</v>
      </c>
      <c r="AO54" s="1">
        <v>8.5557899999999997E-4</v>
      </c>
      <c r="AP54" s="1">
        <v>1.0019199999999999E-3</v>
      </c>
      <c r="AQ54" s="1">
        <v>8.7071499999999999E-4</v>
      </c>
      <c r="AR54" s="1"/>
      <c r="AS54" s="1">
        <v>8.5147100000000002E-4</v>
      </c>
      <c r="AT54" s="1"/>
      <c r="AU54" s="291">
        <f t="shared" si="70"/>
        <v>1.0115170000000002E-3</v>
      </c>
      <c r="AV54" s="249">
        <f t="shared" si="71"/>
        <v>2.6803068399998539E-4</v>
      </c>
      <c r="AW54" s="1"/>
      <c r="AX54" s="1">
        <v>1.15616E-4</v>
      </c>
      <c r="AY54" s="4">
        <v>2.8516900000000001E-5</v>
      </c>
      <c r="AZ54" s="1">
        <v>5.0284699999999995E-4</v>
      </c>
      <c r="BA54" s="1">
        <v>2.6994600000000002E-4</v>
      </c>
      <c r="BB54" s="1">
        <v>3.2505000000000001E-4</v>
      </c>
      <c r="BC54" s="1">
        <v>1.51322E-3</v>
      </c>
      <c r="BD54" s="1">
        <v>8.5266200000000002E-4</v>
      </c>
      <c r="BE54" s="4">
        <v>8.7481300000000006E-5</v>
      </c>
      <c r="BF54" s="1">
        <v>4.95785E-4</v>
      </c>
      <c r="BG54" s="1">
        <v>1.9803900000000001E-4</v>
      </c>
      <c r="BH54" s="1">
        <v>3.59802E-4</v>
      </c>
      <c r="BI54" s="1"/>
      <c r="BJ54" s="291">
        <f t="shared" si="116"/>
        <v>1.8515543333333333E-4</v>
      </c>
      <c r="BK54" s="249">
        <f t="shared" si="117"/>
        <v>9.1912085190486972E-5</v>
      </c>
      <c r="BL54" s="291">
        <f t="shared" si="118"/>
        <v>9.3651100000000001E-4</v>
      </c>
      <c r="BM54" s="249">
        <f t="shared" si="119"/>
        <v>8.1558968934262533E-4</v>
      </c>
      <c r="BN54" s="291">
        <f t="shared" si="120"/>
        <v>6.1709799999999995E-4</v>
      </c>
      <c r="BO54" s="249">
        <f t="shared" si="121"/>
        <v>2.0403496399637003E-4</v>
      </c>
      <c r="BP54" s="291">
        <f t="shared" si="122"/>
        <v>7.2066450000000002E-5</v>
      </c>
      <c r="BQ54" s="249">
        <f t="shared" si="123"/>
        <v>6.158836424524522E-5</v>
      </c>
      <c r="BR54" s="1"/>
      <c r="BS54" s="1">
        <v>1.0981700000000001E-3</v>
      </c>
      <c r="BT54" s="1">
        <v>1.6305899999999999E-3</v>
      </c>
      <c r="BU54" s="1">
        <v>7.58255E-4</v>
      </c>
      <c r="BV54" s="1">
        <v>5.1839099999999999E-4</v>
      </c>
      <c r="BW54" s="1">
        <v>7.8840500000000005E-4</v>
      </c>
      <c r="BX54" s="1"/>
      <c r="BY54" s="291">
        <f t="shared" si="124"/>
        <v>9.5876220000000001E-4</v>
      </c>
      <c r="BZ54" s="249">
        <f t="shared" si="125"/>
        <v>4.2835109261760959E-4</v>
      </c>
      <c r="CA54" s="1"/>
      <c r="CB54" s="1">
        <v>1.94965E-3</v>
      </c>
      <c r="CC54" s="1">
        <v>1.6246699999999999E-3</v>
      </c>
      <c r="CD54" s="1"/>
      <c r="CE54" s="1">
        <v>9.5641400000000005E-4</v>
      </c>
      <c r="CF54" s="1">
        <v>3.3558799999999999E-3</v>
      </c>
      <c r="CG54" s="1">
        <v>1.8371800000000001E-3</v>
      </c>
      <c r="CH54" s="1"/>
      <c r="CI54" s="291">
        <f t="shared" si="82"/>
        <v>1.9447588000000003E-3</v>
      </c>
      <c r="CJ54" s="249">
        <f t="shared" si="83"/>
        <v>8.7780157876207992E-4</v>
      </c>
      <c r="CK54" s="1"/>
      <c r="CL54" s="1">
        <v>3.2724300000000001E-4</v>
      </c>
      <c r="CM54" s="1">
        <v>7.36282E-4</v>
      </c>
      <c r="CN54" s="1"/>
      <c r="CO54" s="291">
        <f t="shared" si="126"/>
        <v>5.3176250000000003E-4</v>
      </c>
      <c r="CP54" s="249">
        <f t="shared" si="127"/>
        <v>2.8923425066976422E-4</v>
      </c>
      <c r="CQ54" s="1"/>
      <c r="CR54" s="1">
        <v>1.3140000000000001E-3</v>
      </c>
      <c r="CS54" s="1">
        <v>1.40435E-3</v>
      </c>
      <c r="CT54" s="1"/>
      <c r="CU54" s="291">
        <f t="shared" si="128"/>
        <v>1.359175E-3</v>
      </c>
      <c r="CV54" s="249">
        <f t="shared" si="129"/>
        <v>6.3887097680204494E-5</v>
      </c>
      <c r="CW54" s="1"/>
      <c r="CX54" s="1">
        <v>3.7481999999999999E-4</v>
      </c>
      <c r="CY54" s="1">
        <v>1.0160900000000001E-3</v>
      </c>
      <c r="CZ54" s="1"/>
      <c r="DA54" s="291">
        <f t="shared" si="130"/>
        <v>6.9545499999999999E-4</v>
      </c>
      <c r="DB54" s="249">
        <f t="shared" si="131"/>
        <v>4.5344636557149743E-4</v>
      </c>
      <c r="DC54" s="1"/>
      <c r="DD54" s="1">
        <v>2.0885599999999999E-4</v>
      </c>
      <c r="DE54" s="1">
        <v>1.0400800000000001E-3</v>
      </c>
      <c r="DF54" s="1"/>
      <c r="DG54" s="291">
        <f t="shared" si="132"/>
        <v>6.2446799999999998E-4</v>
      </c>
      <c r="DH54" s="249">
        <f t="shared" si="133"/>
        <v>5.8776412708500686E-4</v>
      </c>
      <c r="DI54" s="1"/>
      <c r="DJ54" s="1">
        <v>7.1600600000000004E-4</v>
      </c>
      <c r="DK54" s="1">
        <v>1.12381E-3</v>
      </c>
      <c r="DL54" s="1"/>
      <c r="DM54" s="291">
        <f t="shared" si="134"/>
        <v>9.199080000000001E-4</v>
      </c>
      <c r="DN54" s="249">
        <f t="shared" si="135"/>
        <v>2.8836097379499883E-4</v>
      </c>
      <c r="DO54" s="1"/>
      <c r="DP54" s="1"/>
      <c r="DQ54" s="1">
        <v>3.59224E-4</v>
      </c>
      <c r="DR54" s="1"/>
      <c r="DS54" s="291">
        <f t="shared" si="136"/>
        <v>3.59224E-4</v>
      </c>
      <c r="DT54" s="249"/>
      <c r="DU54" s="1"/>
      <c r="DV54" s="1">
        <v>3.5144500000000001E-3</v>
      </c>
      <c r="DW54" s="1">
        <v>1.90901E-3</v>
      </c>
      <c r="DX54" s="1">
        <v>4.9265999999999997E-3</v>
      </c>
      <c r="DY54" s="1"/>
      <c r="DZ54" s="1">
        <v>2.8768399999999999E-3</v>
      </c>
      <c r="EA54" s="1">
        <v>1.72244E-3</v>
      </c>
      <c r="EB54" s="1">
        <v>2.51798E-3</v>
      </c>
      <c r="EC54" s="1">
        <v>1.5061899999999999E-3</v>
      </c>
      <c r="ED54" s="1"/>
      <c r="EE54" s="291">
        <f t="shared" si="94"/>
        <v>2.7105014285714289E-3</v>
      </c>
      <c r="EF54" s="249">
        <f t="shared" si="95"/>
        <v>1.2035488577733847E-3</v>
      </c>
      <c r="EG54" s="1"/>
      <c r="EH54" s="1">
        <v>2.3160500000000001E-3</v>
      </c>
      <c r="EI54" s="1">
        <v>1.23821E-3</v>
      </c>
      <c r="EJ54" s="1">
        <v>2.8381700000000001E-3</v>
      </c>
      <c r="EK54" s="1">
        <v>1.63042E-3</v>
      </c>
      <c r="EL54" s="1"/>
      <c r="EM54" s="1">
        <v>1.39127E-3</v>
      </c>
      <c r="EN54" s="1">
        <v>1.6665199999999999E-3</v>
      </c>
      <c r="EO54" s="1"/>
      <c r="EP54" s="291">
        <f t="shared" si="96"/>
        <v>1.8467733333333333E-3</v>
      </c>
      <c r="EQ54" s="249">
        <f t="shared" si="97"/>
        <v>6.0995419285932173E-4</v>
      </c>
      <c r="ER54" s="1"/>
      <c r="ES54" s="1">
        <v>1.17556E-3</v>
      </c>
      <c r="ET54" s="1">
        <v>5.5281999999999998E-4</v>
      </c>
      <c r="EU54" s="1">
        <v>9.7030399999999996E-4</v>
      </c>
      <c r="EV54" s="1">
        <v>5.95755E-4</v>
      </c>
      <c r="EW54" s="1">
        <v>9.3899999999999995E-4</v>
      </c>
      <c r="EX54" s="1"/>
      <c r="EY54" s="1"/>
      <c r="EZ54" s="1"/>
      <c r="FA54" s="1">
        <v>7.35945E-4</v>
      </c>
      <c r="FB54" s="1">
        <v>2.35823E-4</v>
      </c>
      <c r="FC54" s="1">
        <v>6.11496E-4</v>
      </c>
      <c r="FD54" s="1">
        <v>5.4051900000000005E-4</v>
      </c>
      <c r="FE54" s="1"/>
      <c r="FF54" s="291">
        <f t="shared" si="98"/>
        <v>7.0635799999999992E-4</v>
      </c>
      <c r="FG54" s="249">
        <f t="shared" si="99"/>
        <v>2.8251707884126222E-4</v>
      </c>
      <c r="FH54" s="249"/>
      <c r="FI54" s="1">
        <v>2.6347599999999999E-3</v>
      </c>
      <c r="FJ54" s="1">
        <v>2.0395299999999999E-3</v>
      </c>
      <c r="FK54" s="1"/>
      <c r="FL54" s="291">
        <f t="shared" si="138"/>
        <v>2.3371449999999997E-3</v>
      </c>
      <c r="FM54" s="249">
        <f t="shared" si="139"/>
        <v>4.2089116936566869E-4</v>
      </c>
      <c r="FN54" s="249"/>
      <c r="FO54" s="252">
        <v>1.8797422888999998E-3</v>
      </c>
      <c r="FP54" s="1"/>
      <c r="FQ54" s="1">
        <v>4.6739200000000001E-4</v>
      </c>
      <c r="FR54" s="1">
        <v>6.6407200000000003E-4</v>
      </c>
      <c r="FS54" s="1"/>
      <c r="FT54" s="291">
        <f t="shared" si="140"/>
        <v>5.65732E-4</v>
      </c>
      <c r="FU54" s="249">
        <f t="shared" si="141"/>
        <v>1.3907376172377019E-4</v>
      </c>
      <c r="FV54" s="1"/>
      <c r="FW54" s="1">
        <v>7.0550500000000004E-4</v>
      </c>
      <c r="FX54" s="1">
        <v>3.15237E-4</v>
      </c>
      <c r="FY54" s="1">
        <v>9.4986400000000003E-4</v>
      </c>
      <c r="FZ54" s="1">
        <v>8.1034100000000001E-4</v>
      </c>
      <c r="GA54" s="1"/>
      <c r="GB54" s="291">
        <f t="shared" si="142"/>
        <v>6.9523675000000005E-4</v>
      </c>
      <c r="GC54" s="249">
        <f t="shared" si="143"/>
        <v>2.7239020526244453E-4</v>
      </c>
      <c r="GD54" s="1"/>
      <c r="GE54" s="1">
        <v>1.0244200000000001E-3</v>
      </c>
      <c r="GF54" s="1">
        <v>1.0293800000000001E-3</v>
      </c>
      <c r="GG54" s="1">
        <v>1.0405099999999999E-3</v>
      </c>
      <c r="GH54" s="1">
        <v>7.2046199999999995E-4</v>
      </c>
      <c r="GI54" s="1">
        <v>4.6309900000000002E-4</v>
      </c>
      <c r="GJ54" s="1">
        <v>8.3732299999999995E-4</v>
      </c>
      <c r="GK54" s="1"/>
      <c r="GL54" s="291">
        <f t="shared" si="106"/>
        <v>8.525323333333333E-4</v>
      </c>
      <c r="GM54" s="249">
        <f t="shared" si="107"/>
        <v>2.3042928989229359E-4</v>
      </c>
      <c r="GN54" s="1"/>
      <c r="GO54" s="1">
        <v>3.9924900000000001E-4</v>
      </c>
      <c r="GP54" s="1">
        <v>5.0636099999999999E-4</v>
      </c>
      <c r="GQ54" s="1">
        <v>3.8955899999999999E-4</v>
      </c>
      <c r="GR54" s="1">
        <v>2.5544499999999998E-4</v>
      </c>
      <c r="GS54" s="1">
        <v>2.8632799999999997E-4</v>
      </c>
      <c r="GT54" s="1">
        <v>2.6339899999999999E-4</v>
      </c>
      <c r="GU54" s="1">
        <v>4.7924799999999999E-4</v>
      </c>
      <c r="GW54" s="294">
        <f t="shared" si="108"/>
        <v>3.6851271428571427E-4</v>
      </c>
      <c r="GX54" s="297">
        <f t="shared" si="109"/>
        <v>1.0266421559744221E-4</v>
      </c>
    </row>
    <row r="55" spans="1:206" ht="13.5" x14ac:dyDescent="0.25">
      <c r="A55" s="263">
        <v>97.028406000000004</v>
      </c>
      <c r="B55" s="3" t="s">
        <v>371</v>
      </c>
      <c r="C55" s="1">
        <v>4.4080100000000004E-3</v>
      </c>
      <c r="D55" s="1">
        <v>3.1879999999999999E-3</v>
      </c>
      <c r="E55" s="1">
        <v>4.4403300000000001E-3</v>
      </c>
      <c r="F55" s="1">
        <v>1.70509E-4</v>
      </c>
      <c r="G55" s="1">
        <v>8.8425500000000002E-4</v>
      </c>
      <c r="H55" s="1">
        <v>4.8479600000000001E-4</v>
      </c>
      <c r="I55" s="1">
        <v>6.7350400000000001E-4</v>
      </c>
      <c r="J55" s="1">
        <v>5.0601400000000005E-4</v>
      </c>
      <c r="K55" s="1">
        <v>2.9496299999999997E-4</v>
      </c>
      <c r="L55" s="1">
        <v>3.57251E-4</v>
      </c>
      <c r="M55" s="1">
        <v>6.5780899999999998E-4</v>
      </c>
      <c r="N55" s="1">
        <v>2.1015399999999998E-3</v>
      </c>
      <c r="O55" s="1">
        <v>5.5830100000000002E-3</v>
      </c>
      <c r="P55" s="1">
        <v>6.1059E-3</v>
      </c>
      <c r="Q55" s="1">
        <v>3.08516E-3</v>
      </c>
      <c r="R55" s="1">
        <v>2.92625E-3</v>
      </c>
      <c r="S55" s="1">
        <v>1.5580500000000001E-3</v>
      </c>
      <c r="T55" s="1">
        <v>3.06989E-3</v>
      </c>
      <c r="U55" s="1"/>
      <c r="V55" s="291">
        <f t="shared" si="110"/>
        <v>2.2497356111111106E-3</v>
      </c>
      <c r="W55" s="249">
        <f t="shared" si="111"/>
        <v>1.9313395500039122E-3</v>
      </c>
      <c r="X55" s="1"/>
      <c r="Y55" s="1">
        <v>1.1449800000000001E-3</v>
      </c>
      <c r="Z55" s="1">
        <v>6.5971900000000002E-4</v>
      </c>
      <c r="AA55" s="1">
        <v>9.35843E-4</v>
      </c>
      <c r="AB55" s="1"/>
      <c r="AC55" s="291">
        <f t="shared" si="112"/>
        <v>9.1351400000000014E-4</v>
      </c>
      <c r="AD55" s="249">
        <f t="shared" si="113"/>
        <v>2.4339987204392697E-4</v>
      </c>
      <c r="AE55" s="1"/>
      <c r="AF55" s="1">
        <v>1.73632E-3</v>
      </c>
      <c r="AG55" s="1">
        <v>1.2097799999999999E-3</v>
      </c>
      <c r="AH55" s="1">
        <v>3.0926700000000001E-3</v>
      </c>
      <c r="AI55" s="1">
        <v>1.33142E-3</v>
      </c>
      <c r="AJ55" s="1"/>
      <c r="AK55" s="291">
        <f t="shared" si="114"/>
        <v>1.8425475000000001E-3</v>
      </c>
      <c r="AL55" s="249">
        <f t="shared" si="115"/>
        <v>8.6327604257946757E-4</v>
      </c>
      <c r="AM55" s="1"/>
      <c r="AN55" s="1">
        <v>1.0817999999999999E-3</v>
      </c>
      <c r="AO55" s="1">
        <v>6.8975700000000004E-4</v>
      </c>
      <c r="AP55" s="1">
        <v>7.0138799999999995E-4</v>
      </c>
      <c r="AQ55" s="1">
        <v>1.0744299999999999E-3</v>
      </c>
      <c r="AR55" s="1"/>
      <c r="AS55" s="1">
        <v>1.2499399999999999E-3</v>
      </c>
      <c r="AT55" s="1"/>
      <c r="AU55" s="291">
        <f t="shared" si="70"/>
        <v>9.5946300000000003E-4</v>
      </c>
      <c r="AV55" s="249">
        <f t="shared" si="71"/>
        <v>2.5095052911281135E-4</v>
      </c>
      <c r="AW55" s="1"/>
      <c r="AX55" s="1">
        <v>3.4356000000000002E-4</v>
      </c>
      <c r="AY55" s="1">
        <v>3.6435599999999998E-4</v>
      </c>
      <c r="AZ55" s="1">
        <v>1.1962400000000001E-3</v>
      </c>
      <c r="BA55" s="1">
        <v>1.51502E-3</v>
      </c>
      <c r="BB55" s="1">
        <v>5.3885200000000004E-4</v>
      </c>
      <c r="BC55" s="1">
        <v>1.32285E-3</v>
      </c>
      <c r="BD55" s="1">
        <v>2.0379400000000001E-4</v>
      </c>
      <c r="BE55" s="1">
        <v>1.9470699999999999E-4</v>
      </c>
      <c r="BF55" s="1">
        <v>5.4281800000000003E-3</v>
      </c>
      <c r="BG55" s="1">
        <v>4.3518799999999998E-3</v>
      </c>
      <c r="BH55" s="1">
        <v>8.36895E-3</v>
      </c>
      <c r="BI55" s="1"/>
      <c r="BJ55" s="291">
        <f t="shared" si="116"/>
        <v>2.0205356666666667E-3</v>
      </c>
      <c r="BK55" s="249">
        <f t="shared" si="117"/>
        <v>2.1241895877996235E-3</v>
      </c>
      <c r="BL55" s="291">
        <f t="shared" si="118"/>
        <v>4.8459000000000002E-3</v>
      </c>
      <c r="BM55" s="249">
        <f t="shared" si="119"/>
        <v>4.9823450909185314E-3</v>
      </c>
      <c r="BN55" s="291">
        <f t="shared" si="120"/>
        <v>2.2760713333333338E-3</v>
      </c>
      <c r="BO55" s="249">
        <f t="shared" si="121"/>
        <v>2.7745412324536342E-3</v>
      </c>
      <c r="BP55" s="291">
        <f t="shared" si="122"/>
        <v>3.5395800000000003E-4</v>
      </c>
      <c r="BQ55" s="249">
        <f t="shared" si="123"/>
        <v>1.470499262155541E-5</v>
      </c>
      <c r="BR55" s="1"/>
      <c r="BS55" s="1">
        <v>8.7972899999999999E-4</v>
      </c>
      <c r="BT55" s="1">
        <v>2.7199500000000001E-3</v>
      </c>
      <c r="BU55" s="1">
        <v>8.9788599999999997E-4</v>
      </c>
      <c r="BV55" s="1">
        <v>3.6295300000000001E-4</v>
      </c>
      <c r="BW55" s="1">
        <v>3.2537899999999999E-4</v>
      </c>
      <c r="BX55" s="1"/>
      <c r="BY55" s="291">
        <f t="shared" si="124"/>
        <v>1.0371794E-3</v>
      </c>
      <c r="BZ55" s="249">
        <f t="shared" si="125"/>
        <v>9.794323891756389E-4</v>
      </c>
      <c r="CA55" s="1"/>
      <c r="CB55" s="1">
        <v>2.2395900000000001E-3</v>
      </c>
      <c r="CC55" s="1">
        <v>1.8600800000000001E-3</v>
      </c>
      <c r="CD55" s="1"/>
      <c r="CE55" s="1">
        <v>1.39039E-3</v>
      </c>
      <c r="CF55" s="1">
        <v>7.1407900000000002E-3</v>
      </c>
      <c r="CG55" s="1">
        <v>3.7497799999999999E-3</v>
      </c>
      <c r="CH55" s="1"/>
      <c r="CI55" s="291">
        <f t="shared" si="82"/>
        <v>3.2761259999999999E-3</v>
      </c>
      <c r="CJ55" s="249">
        <f t="shared" si="83"/>
        <v>2.3342862592085831E-3</v>
      </c>
      <c r="CK55" s="1"/>
      <c r="CL55" s="1">
        <v>3.1283899999999998E-4</v>
      </c>
      <c r="CM55" s="1">
        <v>6.8864700000000002E-4</v>
      </c>
      <c r="CN55" s="1"/>
      <c r="CO55" s="291">
        <f t="shared" si="126"/>
        <v>5.00743E-4</v>
      </c>
      <c r="CP55" s="249">
        <f t="shared" si="127"/>
        <v>2.6573638522415409E-4</v>
      </c>
      <c r="CQ55" s="1"/>
      <c r="CR55" s="1">
        <v>1.4306900000000001E-3</v>
      </c>
      <c r="CS55" s="1">
        <v>1.6367E-3</v>
      </c>
      <c r="CT55" s="1"/>
      <c r="CU55" s="291">
        <f t="shared" si="128"/>
        <v>1.5336950000000001E-3</v>
      </c>
      <c r="CV55" s="249">
        <f t="shared" si="129"/>
        <v>1.4567106799224063E-4</v>
      </c>
      <c r="CW55" s="1"/>
      <c r="CX55" s="1">
        <v>2.6609099999999998E-4</v>
      </c>
      <c r="CY55" s="1">
        <v>6.5817200000000005E-4</v>
      </c>
      <c r="CZ55" s="1"/>
      <c r="DA55" s="291">
        <f t="shared" si="130"/>
        <v>4.6213150000000002E-4</v>
      </c>
      <c r="DB55" s="249">
        <f t="shared" si="131"/>
        <v>2.7724313387440282E-4</v>
      </c>
      <c r="DC55" s="1"/>
      <c r="DD55" s="1">
        <v>2.65373E-3</v>
      </c>
      <c r="DE55" s="1">
        <v>4.3447199999999998E-3</v>
      </c>
      <c r="DF55" s="1"/>
      <c r="DG55" s="291">
        <f t="shared" si="132"/>
        <v>3.4992249999999999E-3</v>
      </c>
      <c r="DH55" s="249">
        <f t="shared" si="133"/>
        <v>1.1957104959186399E-3</v>
      </c>
      <c r="DI55" s="1"/>
      <c r="DJ55" s="1">
        <v>1.8049699999999999E-3</v>
      </c>
      <c r="DK55" s="1">
        <v>4.8644700000000001E-3</v>
      </c>
      <c r="DL55" s="1"/>
      <c r="DM55" s="291">
        <f t="shared" si="134"/>
        <v>3.3347200000000002E-3</v>
      </c>
      <c r="DN55" s="249">
        <f t="shared" si="135"/>
        <v>2.1633931970402413E-3</v>
      </c>
      <c r="DO55" s="1"/>
      <c r="DP55" s="1"/>
      <c r="DQ55" s="1">
        <v>1.0465800000000001E-3</v>
      </c>
      <c r="DR55" s="1"/>
      <c r="DS55" s="291">
        <f t="shared" si="136"/>
        <v>1.0465800000000001E-3</v>
      </c>
      <c r="DT55" s="249"/>
      <c r="DU55" s="1"/>
      <c r="DV55" s="1">
        <v>3.39311E-3</v>
      </c>
      <c r="DW55" s="1">
        <v>2.38068E-3</v>
      </c>
      <c r="DX55" s="1">
        <v>4.4401800000000002E-3</v>
      </c>
      <c r="DY55" s="1"/>
      <c r="DZ55" s="1">
        <v>4.2842399999999999E-3</v>
      </c>
      <c r="EA55" s="1">
        <v>2.03674E-3</v>
      </c>
      <c r="EB55" s="1">
        <v>2.2472600000000001E-3</v>
      </c>
      <c r="EC55" s="1">
        <v>3.3074900000000002E-3</v>
      </c>
      <c r="ED55" s="1"/>
      <c r="EE55" s="291">
        <f t="shared" si="94"/>
        <v>3.1556714285714284E-3</v>
      </c>
      <c r="EF55" s="249">
        <f t="shared" si="95"/>
        <v>9.7304383458006948E-4</v>
      </c>
      <c r="EG55" s="1"/>
      <c r="EH55" s="1">
        <v>3.51594E-3</v>
      </c>
      <c r="EI55" s="1">
        <v>1.26772E-3</v>
      </c>
      <c r="EJ55" s="1">
        <v>3.9507099999999996E-3</v>
      </c>
      <c r="EK55" s="1">
        <v>1.8732600000000001E-3</v>
      </c>
      <c r="EL55" s="1"/>
      <c r="EM55" s="1">
        <v>1.84275E-3</v>
      </c>
      <c r="EN55" s="1">
        <v>1.9697299999999998E-3</v>
      </c>
      <c r="EO55" s="1"/>
      <c r="EP55" s="291">
        <f t="shared" si="96"/>
        <v>2.4033516666666665E-3</v>
      </c>
      <c r="EQ55" s="249">
        <f t="shared" si="97"/>
        <v>1.0681880964589835E-3</v>
      </c>
      <c r="ER55" s="1"/>
      <c r="ES55" s="1">
        <v>2.3826400000000001E-3</v>
      </c>
      <c r="ET55" s="1">
        <v>4.9351699999999996E-4</v>
      </c>
      <c r="EU55" s="1">
        <v>1.5619200000000001E-3</v>
      </c>
      <c r="EV55" s="1">
        <v>4.1058700000000002E-4</v>
      </c>
      <c r="EW55" s="1">
        <v>1.8137800000000001E-3</v>
      </c>
      <c r="EX55" s="1"/>
      <c r="EY55" s="1"/>
      <c r="EZ55" s="1"/>
      <c r="FA55" s="1">
        <v>6.6916800000000004E-4</v>
      </c>
      <c r="FB55" s="1">
        <v>5.4881299999999999E-4</v>
      </c>
      <c r="FC55" s="1">
        <v>1.7136199999999999E-3</v>
      </c>
      <c r="FD55" s="1">
        <v>8.0171099999999998E-4</v>
      </c>
      <c r="FE55" s="1"/>
      <c r="FF55" s="291">
        <f t="shared" si="98"/>
        <v>1.1550840000000002E-3</v>
      </c>
      <c r="FG55" s="249">
        <f t="shared" si="99"/>
        <v>7.1926613536541536E-4</v>
      </c>
      <c r="FH55" s="249"/>
      <c r="FI55" s="1">
        <v>7.3333299999999999E-3</v>
      </c>
      <c r="FJ55" s="1">
        <v>4.9100200000000002E-3</v>
      </c>
      <c r="FK55" s="1"/>
      <c r="FL55" s="291">
        <f t="shared" si="138"/>
        <v>6.121675E-3</v>
      </c>
      <c r="FM55" s="249">
        <f t="shared" si="139"/>
        <v>1.7135389339171722E-3</v>
      </c>
      <c r="FN55" s="249"/>
      <c r="FO55" s="252">
        <v>2.4457740748999997E-4</v>
      </c>
      <c r="FP55" s="1"/>
      <c r="FQ55" s="1">
        <v>2.1269599999999998E-3</v>
      </c>
      <c r="FR55" s="1">
        <v>1.0733699999999999E-3</v>
      </c>
      <c r="FS55" s="1"/>
      <c r="FT55" s="291">
        <f t="shared" si="140"/>
        <v>1.6001649999999997E-3</v>
      </c>
      <c r="FU55" s="249">
        <f t="shared" si="141"/>
        <v>7.450006335903345E-4</v>
      </c>
      <c r="FV55" s="1"/>
      <c r="FW55" s="1">
        <v>1.47062E-3</v>
      </c>
      <c r="FX55" s="1">
        <v>4.44695E-4</v>
      </c>
      <c r="FY55" s="1">
        <v>3.5251599999999998E-3</v>
      </c>
      <c r="FZ55" s="1">
        <v>2.5138000000000001E-3</v>
      </c>
      <c r="GA55" s="1"/>
      <c r="GB55" s="291">
        <f t="shared" si="142"/>
        <v>1.9885687500000001E-3</v>
      </c>
      <c r="GC55" s="249">
        <f t="shared" si="143"/>
        <v>1.3277546961090304E-3</v>
      </c>
      <c r="GD55" s="1"/>
      <c r="GE55" s="1">
        <v>3.2914400000000001E-3</v>
      </c>
      <c r="GF55" s="1">
        <v>7.2215700000000001E-3</v>
      </c>
      <c r="GG55" s="1">
        <v>4.6692799999999996E-3</v>
      </c>
      <c r="GH55" s="1">
        <v>3.99913E-3</v>
      </c>
      <c r="GI55" s="1">
        <v>1.58628E-3</v>
      </c>
      <c r="GJ55" s="1">
        <v>4.5015300000000001E-3</v>
      </c>
      <c r="GK55" s="1"/>
      <c r="GL55" s="291">
        <f t="shared" si="106"/>
        <v>4.2115383333333331E-3</v>
      </c>
      <c r="GM55" s="249">
        <f t="shared" si="107"/>
        <v>1.8513558703978734E-3</v>
      </c>
      <c r="GN55" s="1"/>
      <c r="GO55" s="1">
        <v>5.8701399999999996E-4</v>
      </c>
      <c r="GP55" s="1">
        <v>6.3412099999999997E-4</v>
      </c>
      <c r="GQ55" s="1">
        <v>4.6442400000000001E-4</v>
      </c>
      <c r="GR55" s="1">
        <v>3.3662999999999998E-4</v>
      </c>
      <c r="GS55" s="1">
        <v>7.7698000000000003E-4</v>
      </c>
      <c r="GT55" s="1">
        <v>5.8987799999999995E-4</v>
      </c>
      <c r="GU55" s="1">
        <v>1.2477600000000001E-3</v>
      </c>
      <c r="GW55" s="294">
        <f t="shared" si="108"/>
        <v>6.6240099999999996E-4</v>
      </c>
      <c r="GX55" s="297">
        <f t="shared" si="109"/>
        <v>2.923575683958487E-4</v>
      </c>
    </row>
    <row r="56" spans="1:206" ht="13.5" x14ac:dyDescent="0.25">
      <c r="A56" s="263">
        <v>99.044055999999998</v>
      </c>
      <c r="B56" s="3" t="s">
        <v>372</v>
      </c>
      <c r="C56" s="1">
        <v>1.6102E-3</v>
      </c>
      <c r="D56" s="1">
        <v>1.28367E-3</v>
      </c>
      <c r="E56" s="1">
        <v>2.1742799999999998E-3</v>
      </c>
      <c r="F56" s="4">
        <v>6.5646000000000001E-5</v>
      </c>
      <c r="G56" s="1">
        <v>3.3157299999999999E-4</v>
      </c>
      <c r="H56" s="1">
        <v>1.75644E-4</v>
      </c>
      <c r="I56" s="1">
        <v>2.7043800000000002E-4</v>
      </c>
      <c r="J56" s="1">
        <v>1.5548E-4</v>
      </c>
      <c r="K56" s="4">
        <v>8.5699900000000003E-5</v>
      </c>
      <c r="L56" s="1">
        <v>1.1434000000000001E-4</v>
      </c>
      <c r="M56" s="1">
        <v>2.3211999999999999E-4</v>
      </c>
      <c r="N56" s="1">
        <v>1.28002E-3</v>
      </c>
      <c r="O56" s="1">
        <v>3.25136E-3</v>
      </c>
      <c r="P56" s="1">
        <v>3.4748499999999998E-3</v>
      </c>
      <c r="Q56" s="1">
        <v>1.68922E-3</v>
      </c>
      <c r="R56" s="1">
        <v>1.4738399999999999E-3</v>
      </c>
      <c r="S56" s="1">
        <v>8.0420800000000005E-4</v>
      </c>
      <c r="T56" s="1">
        <v>1.7098E-3</v>
      </c>
      <c r="U56" s="1"/>
      <c r="V56" s="291">
        <f t="shared" si="110"/>
        <v>1.1212438277777778E-3</v>
      </c>
      <c r="W56" s="249">
        <f t="shared" si="111"/>
        <v>1.0719851658492203E-3</v>
      </c>
      <c r="X56" s="1"/>
      <c r="Y56" s="1">
        <v>1.40738E-3</v>
      </c>
      <c r="Z56" s="1">
        <v>6.8748300000000002E-4</v>
      </c>
      <c r="AA56" s="1">
        <v>4.7005300000000001E-4</v>
      </c>
      <c r="AB56" s="1"/>
      <c r="AC56" s="291">
        <f t="shared" si="112"/>
        <v>8.5497199999999985E-4</v>
      </c>
      <c r="AD56" s="249">
        <f t="shared" si="113"/>
        <v>4.9059647376739266E-4</v>
      </c>
      <c r="AE56" s="1"/>
      <c r="AF56" s="1">
        <v>1.1215000000000001E-3</v>
      </c>
      <c r="AG56" s="1">
        <v>7.1583599999999997E-4</v>
      </c>
      <c r="AH56" s="1">
        <v>2.1091500000000002E-3</v>
      </c>
      <c r="AI56" s="1">
        <v>8.3517200000000002E-4</v>
      </c>
      <c r="AJ56" s="1"/>
      <c r="AK56" s="291">
        <f t="shared" si="114"/>
        <v>1.1954145000000003E-3</v>
      </c>
      <c r="AL56" s="249">
        <f t="shared" si="115"/>
        <v>6.3249403521271788E-4</v>
      </c>
      <c r="AM56" s="1"/>
      <c r="AN56" s="1">
        <v>8.4409800000000005E-4</v>
      </c>
      <c r="AO56" s="1">
        <v>5.69926E-4</v>
      </c>
      <c r="AP56" s="1">
        <v>4.8200199999999998E-4</v>
      </c>
      <c r="AQ56" s="1">
        <v>7.5019099999999999E-4</v>
      </c>
      <c r="AR56" s="1"/>
      <c r="AS56" s="1">
        <v>6.8942999999999999E-4</v>
      </c>
      <c r="AT56" s="1"/>
      <c r="AU56" s="291">
        <f t="shared" si="70"/>
        <v>6.6712940000000006E-4</v>
      </c>
      <c r="AV56" s="249">
        <f t="shared" si="71"/>
        <v>1.4355755530727043E-4</v>
      </c>
      <c r="AW56" s="1"/>
      <c r="AX56" s="1">
        <v>2.1792599999999999E-4</v>
      </c>
      <c r="AY56" s="1">
        <v>1.0082E-4</v>
      </c>
      <c r="AZ56" s="1">
        <v>5.7059299999999999E-4</v>
      </c>
      <c r="BA56" s="1"/>
      <c r="BB56" s="1"/>
      <c r="BC56" s="1"/>
      <c r="BD56" s="1">
        <v>1.10475E-4</v>
      </c>
      <c r="BE56" s="1">
        <v>2.4984200000000001E-4</v>
      </c>
      <c r="BF56" s="1">
        <v>1.33548E-3</v>
      </c>
      <c r="BG56" s="1"/>
      <c r="BH56" s="1"/>
      <c r="BI56" s="1"/>
      <c r="BJ56" s="291">
        <f t="shared" si="116"/>
        <v>2.4984200000000001E-4</v>
      </c>
      <c r="BK56" s="249"/>
      <c r="BL56" s="291"/>
      <c r="BM56" s="249"/>
      <c r="BN56" s="291">
        <f t="shared" si="120"/>
        <v>6.7218266666666665E-4</v>
      </c>
      <c r="BO56" s="249">
        <f t="shared" si="121"/>
        <v>6.1878886365733293E-4</v>
      </c>
      <c r="BP56" s="291">
        <f t="shared" si="122"/>
        <v>1.5937299999999998E-4</v>
      </c>
      <c r="BQ56" s="249">
        <f t="shared" si="123"/>
        <v>8.2806446717631832E-5</v>
      </c>
      <c r="BR56" s="1"/>
      <c r="BS56" s="1">
        <v>3.1145199999999999E-4</v>
      </c>
      <c r="BT56" s="1">
        <v>1.7603499999999999E-3</v>
      </c>
      <c r="BU56" s="1">
        <v>5.95624E-4</v>
      </c>
      <c r="BV56" s="1">
        <v>1.63943E-4</v>
      </c>
      <c r="BW56" s="1">
        <v>1.5458599999999999E-4</v>
      </c>
      <c r="BX56" s="1"/>
      <c r="BY56" s="291">
        <f t="shared" si="124"/>
        <v>5.9719099999999995E-4</v>
      </c>
      <c r="BZ56" s="249">
        <f t="shared" si="125"/>
        <v>6.7420158454649154E-4</v>
      </c>
      <c r="CA56" s="1"/>
      <c r="CB56" s="1">
        <v>2.45714E-3</v>
      </c>
      <c r="CC56" s="1">
        <v>1.31763E-3</v>
      </c>
      <c r="CD56" s="1">
        <v>1.0845900000000001E-3</v>
      </c>
      <c r="CE56" s="1">
        <v>9.2729499999999996E-4</v>
      </c>
      <c r="CF56" s="1">
        <v>4.8485000000000004E-3</v>
      </c>
      <c r="CG56" s="1">
        <v>1.8895800000000001E-3</v>
      </c>
      <c r="CH56" s="1"/>
      <c r="CI56" s="291">
        <f t="shared" si="82"/>
        <v>2.0874558333333335E-3</v>
      </c>
      <c r="CJ56" s="249">
        <f t="shared" si="83"/>
        <v>1.4658465793745837E-3</v>
      </c>
      <c r="CK56" s="1"/>
      <c r="CL56" s="1">
        <v>1.78615E-4</v>
      </c>
      <c r="CM56" s="1">
        <v>4.2699399999999998E-4</v>
      </c>
      <c r="CN56" s="1"/>
      <c r="CO56" s="291">
        <f t="shared" si="126"/>
        <v>3.028045E-4</v>
      </c>
      <c r="CP56" s="249">
        <f t="shared" si="127"/>
        <v>1.7563047520433348E-4</v>
      </c>
      <c r="CQ56" s="1"/>
      <c r="CR56" s="1">
        <v>8.1086299999999999E-4</v>
      </c>
      <c r="CS56" s="1">
        <v>8.7912099999999996E-4</v>
      </c>
      <c r="CT56" s="1"/>
      <c r="CU56" s="291">
        <f t="shared" si="128"/>
        <v>8.4499199999999992E-4</v>
      </c>
      <c r="CV56" s="249">
        <f t="shared" si="129"/>
        <v>4.8265694670231338E-5</v>
      </c>
      <c r="CW56" s="1"/>
      <c r="CX56" s="1">
        <v>1.7851799999999999E-4</v>
      </c>
      <c r="CY56" s="1">
        <v>4.8740600000000002E-4</v>
      </c>
      <c r="CZ56" s="1"/>
      <c r="DA56" s="291">
        <f t="shared" si="130"/>
        <v>3.3296200000000001E-4</v>
      </c>
      <c r="DB56" s="249">
        <f t="shared" si="131"/>
        <v>2.184167994271503E-4</v>
      </c>
      <c r="DC56" s="1"/>
      <c r="DD56" s="1">
        <v>4.5436800000000002E-4</v>
      </c>
      <c r="DE56" s="1">
        <v>1.1179499999999999E-3</v>
      </c>
      <c r="DF56" s="1"/>
      <c r="DG56" s="291">
        <f t="shared" si="132"/>
        <v>7.8615900000000003E-4</v>
      </c>
      <c r="DH56" s="249">
        <f t="shared" si="133"/>
        <v>4.6922333207333151E-4</v>
      </c>
      <c r="DI56" s="1"/>
      <c r="DJ56" s="1">
        <v>3.2610700000000001E-4</v>
      </c>
      <c r="DK56" s="1">
        <v>6.6549199999999995E-4</v>
      </c>
      <c r="DL56" s="1"/>
      <c r="DM56" s="291">
        <f t="shared" si="134"/>
        <v>4.9579949999999995E-4</v>
      </c>
      <c r="DN56" s="249">
        <f t="shared" si="135"/>
        <v>2.3998143493299639E-4</v>
      </c>
      <c r="DO56" s="1"/>
      <c r="DP56" s="1"/>
      <c r="DQ56" s="1">
        <v>1.5485799999999999E-4</v>
      </c>
      <c r="DR56" s="1"/>
      <c r="DS56" s="291">
        <f t="shared" si="136"/>
        <v>1.5485799999999999E-4</v>
      </c>
      <c r="DT56" s="249"/>
      <c r="DU56" s="1"/>
      <c r="DV56" s="1">
        <v>2.2528399999999999E-3</v>
      </c>
      <c r="DW56" s="1">
        <v>1.85326E-3</v>
      </c>
      <c r="DX56" s="1">
        <v>2.9593000000000002E-3</v>
      </c>
      <c r="DY56" s="1"/>
      <c r="DZ56" s="1">
        <v>3.1595299999999998E-3</v>
      </c>
      <c r="EA56" s="1">
        <v>1.6034700000000001E-3</v>
      </c>
      <c r="EB56" s="1">
        <v>1.8152400000000001E-3</v>
      </c>
      <c r="EC56" s="1">
        <v>2.1070799999999999E-3</v>
      </c>
      <c r="ED56" s="1"/>
      <c r="EE56" s="291">
        <f t="shared" si="94"/>
        <v>2.250102857142857E-3</v>
      </c>
      <c r="EF56" s="249">
        <f t="shared" si="95"/>
        <v>5.9374592699555379E-4</v>
      </c>
      <c r="EG56" s="1"/>
      <c r="EH56" s="1">
        <v>3.22098E-3</v>
      </c>
      <c r="EI56" s="1">
        <v>5.71289E-4</v>
      </c>
      <c r="EJ56" s="1">
        <v>5.3004999999999997E-3</v>
      </c>
      <c r="EK56" s="1">
        <v>2.0998599999999998E-3</v>
      </c>
      <c r="EL56" s="1">
        <v>1.4847899999999999E-3</v>
      </c>
      <c r="EM56" s="1">
        <v>1.7116500000000001E-3</v>
      </c>
      <c r="EN56" s="1">
        <v>1.47164E-3</v>
      </c>
      <c r="EO56" s="1"/>
      <c r="EP56" s="291">
        <f t="shared" si="96"/>
        <v>2.2658155714285716E-3</v>
      </c>
      <c r="EQ56" s="249">
        <f t="shared" si="97"/>
        <v>1.5582268492116132E-3</v>
      </c>
      <c r="ER56" s="1"/>
      <c r="ES56" s="1">
        <v>1.0252900000000001E-3</v>
      </c>
      <c r="ET56" s="1">
        <v>2.13928E-4</v>
      </c>
      <c r="EU56" s="1">
        <v>9.72345E-4</v>
      </c>
      <c r="EV56" s="1">
        <v>1.86887E-4</v>
      </c>
      <c r="EW56" s="1">
        <v>5.7860400000000003E-4</v>
      </c>
      <c r="EX56" s="1">
        <v>1.9106200000000001E-4</v>
      </c>
      <c r="EY56" s="1">
        <v>1.4283500000000001E-4</v>
      </c>
      <c r="EZ56" s="1">
        <v>3.32858E-4</v>
      </c>
      <c r="FA56" s="1">
        <v>1.7667400000000001E-4</v>
      </c>
      <c r="FB56" s="1">
        <v>1.27837E-4</v>
      </c>
      <c r="FC56" s="1">
        <v>5.3120800000000003E-4</v>
      </c>
      <c r="FD56" s="1">
        <v>2.58094E-4</v>
      </c>
      <c r="FE56" s="1"/>
      <c r="FF56" s="291">
        <f t="shared" si="98"/>
        <v>3.9480183333333335E-4</v>
      </c>
      <c r="FG56" s="249">
        <f t="shared" si="99"/>
        <v>3.1705727713568878E-4</v>
      </c>
      <c r="FH56" s="249"/>
      <c r="FI56" s="1">
        <v>7.1015200000000001E-3</v>
      </c>
      <c r="FJ56" s="1">
        <v>4.4524600000000001E-3</v>
      </c>
      <c r="FK56" s="1"/>
      <c r="FL56" s="291">
        <f t="shared" si="138"/>
        <v>5.7769900000000001E-3</v>
      </c>
      <c r="FM56" s="249">
        <f t="shared" si="139"/>
        <v>1.8731682897700356E-3</v>
      </c>
      <c r="FN56" s="249"/>
      <c r="FO56" s="252">
        <v>1.23501886522E-4</v>
      </c>
      <c r="FP56" s="1"/>
      <c r="FQ56" s="1">
        <v>1.7276399999999999E-3</v>
      </c>
      <c r="FR56" s="1">
        <v>7.3267600000000003E-4</v>
      </c>
      <c r="FS56" s="1"/>
      <c r="FT56" s="291">
        <f t="shared" si="140"/>
        <v>1.2301579999999999E-3</v>
      </c>
      <c r="FU56" s="249">
        <f t="shared" si="141"/>
        <v>7.0354579143649205E-4</v>
      </c>
      <c r="FV56" s="1"/>
      <c r="FW56" s="1">
        <v>7.8676600000000005E-4</v>
      </c>
      <c r="FX56" s="1">
        <v>2.11862E-4</v>
      </c>
      <c r="FY56" s="1">
        <v>1.3924199999999999E-3</v>
      </c>
      <c r="FZ56" s="1">
        <v>8.2205400000000001E-4</v>
      </c>
      <c r="GA56" s="1"/>
      <c r="GB56" s="291">
        <f t="shared" si="142"/>
        <v>8.0327549999999995E-4</v>
      </c>
      <c r="GC56" s="249">
        <f t="shared" si="143"/>
        <v>4.8217782525917412E-4</v>
      </c>
      <c r="GD56" s="1"/>
      <c r="GE56" s="1">
        <v>2.59063E-3</v>
      </c>
      <c r="GF56" s="1">
        <v>3.6540399999999999E-3</v>
      </c>
      <c r="GG56" s="1">
        <v>2.9649400000000001E-3</v>
      </c>
      <c r="GH56" s="1">
        <v>1.88686E-3</v>
      </c>
      <c r="GI56" s="1">
        <v>6.80527E-4</v>
      </c>
      <c r="GJ56" s="1">
        <v>2.13145E-3</v>
      </c>
      <c r="GK56" s="1"/>
      <c r="GL56" s="291">
        <f t="shared" si="106"/>
        <v>2.3180745E-3</v>
      </c>
      <c r="GM56" s="249">
        <f t="shared" si="107"/>
        <v>1.0178272698869392E-3</v>
      </c>
      <c r="GN56" s="1"/>
      <c r="GO56" s="1">
        <v>6.6528799999999999E-4</v>
      </c>
      <c r="GP56" s="1">
        <v>5.2736299999999999E-4</v>
      </c>
      <c r="GQ56" s="1">
        <v>3.2895999999999999E-4</v>
      </c>
      <c r="GR56" s="1">
        <v>1.85856E-4</v>
      </c>
      <c r="GS56" s="1">
        <v>4.7773500000000002E-4</v>
      </c>
      <c r="GT56" s="1">
        <v>3.6287299999999999E-4</v>
      </c>
      <c r="GU56" s="1">
        <v>7.4908600000000004E-4</v>
      </c>
      <c r="GW56" s="294">
        <f t="shared" si="108"/>
        <v>4.7102300000000005E-4</v>
      </c>
      <c r="GX56" s="297">
        <f t="shared" si="109"/>
        <v>1.9641609960150078E-4</v>
      </c>
    </row>
    <row r="57" spans="1:206" ht="13.5" x14ac:dyDescent="0.25">
      <c r="A57" s="263">
        <v>101.05970600000001</v>
      </c>
      <c r="B57" s="3" t="s">
        <v>373</v>
      </c>
      <c r="C57" s="1">
        <v>3.6327400000000002E-4</v>
      </c>
      <c r="D57" s="1">
        <v>3.0511500000000001E-4</v>
      </c>
      <c r="E57" s="1">
        <v>4.83339E-4</v>
      </c>
      <c r="F57" s="4">
        <v>1.2768E-5</v>
      </c>
      <c r="G57" s="4">
        <v>8.0929199999999998E-5</v>
      </c>
      <c r="H57" s="4">
        <v>4.1884000000000001E-5</v>
      </c>
      <c r="I57" s="4">
        <v>6.27313E-5</v>
      </c>
      <c r="J57" s="4">
        <v>4.3554999999999999E-5</v>
      </c>
      <c r="K57" s="4">
        <v>1.8921499999999998E-5</v>
      </c>
      <c r="L57" s="4">
        <v>2.7851399999999999E-5</v>
      </c>
      <c r="M57" s="4">
        <v>5.0997500000000001E-5</v>
      </c>
      <c r="N57" s="1">
        <v>2.8840700000000002E-4</v>
      </c>
      <c r="O57" s="1">
        <v>7.3143600000000002E-4</v>
      </c>
      <c r="P57" s="1">
        <v>7.4373099999999997E-4</v>
      </c>
      <c r="Q57" s="1">
        <v>4.14046E-4</v>
      </c>
      <c r="R57" s="1">
        <v>3.43266E-4</v>
      </c>
      <c r="S57" s="1">
        <v>1.99318E-4</v>
      </c>
      <c r="T57" s="1">
        <v>4.0285400000000002E-4</v>
      </c>
      <c r="U57" s="1"/>
      <c r="V57" s="291">
        <f t="shared" si="110"/>
        <v>2.5635688333333341E-4</v>
      </c>
      <c r="W57" s="249">
        <f t="shared" si="111"/>
        <v>2.3718590854692877E-4</v>
      </c>
      <c r="X57" s="1"/>
      <c r="Y57" s="1">
        <v>5.5971500000000002E-4</v>
      </c>
      <c r="Z57" s="1">
        <v>3.0982999999999998E-4</v>
      </c>
      <c r="AA57" s="1">
        <v>2.2942700000000001E-4</v>
      </c>
      <c r="AB57" s="1"/>
      <c r="AC57" s="291">
        <f t="shared" si="112"/>
        <v>3.6632399999999996E-4</v>
      </c>
      <c r="AD57" s="249">
        <f t="shared" si="113"/>
        <v>1.7223884510469758E-4</v>
      </c>
      <c r="AE57" s="1"/>
      <c r="AF57" s="1">
        <v>3.4620199999999999E-4</v>
      </c>
      <c r="AG57" s="1">
        <v>2.1534599999999999E-4</v>
      </c>
      <c r="AH57" s="1">
        <v>6.4583200000000005E-4</v>
      </c>
      <c r="AI57" s="1">
        <v>2.6588399999999998E-4</v>
      </c>
      <c r="AJ57" s="1"/>
      <c r="AK57" s="291">
        <f t="shared" si="114"/>
        <v>3.6831600000000004E-4</v>
      </c>
      <c r="AL57" s="249">
        <f t="shared" si="115"/>
        <v>1.9269690775585029E-4</v>
      </c>
      <c r="AM57" s="1"/>
      <c r="AN57" s="1">
        <v>2.3708299999999999E-4</v>
      </c>
      <c r="AO57" s="1">
        <v>1.71239E-4</v>
      </c>
      <c r="AP57" s="1">
        <v>1.7630400000000001E-4</v>
      </c>
      <c r="AQ57" s="1">
        <v>2.5543099999999997E-4</v>
      </c>
      <c r="AR57" s="1"/>
      <c r="AS57" s="1">
        <v>2.5353099999999998E-4</v>
      </c>
      <c r="AT57" s="1"/>
      <c r="AU57" s="291">
        <f t="shared" si="70"/>
        <v>2.1871759999999999E-4</v>
      </c>
      <c r="AV57" s="249">
        <f t="shared" si="71"/>
        <v>4.1684125873046669E-5</v>
      </c>
      <c r="AW57" s="1"/>
      <c r="AX57" s="1">
        <v>1.00561E-4</v>
      </c>
      <c r="AY57" s="4">
        <v>4.1720200000000001E-5</v>
      </c>
      <c r="AZ57" s="1">
        <v>2.56524E-4</v>
      </c>
      <c r="BA57" s="1">
        <v>4.6272499999999999E-4</v>
      </c>
      <c r="BB57" s="4">
        <v>9.3524900000000003E-5</v>
      </c>
      <c r="BC57" s="1">
        <v>3.9751100000000002E-4</v>
      </c>
      <c r="BD57" s="4">
        <v>3.2644900000000003E-5</v>
      </c>
      <c r="BE57" s="4">
        <v>7.7744000000000006E-5</v>
      </c>
      <c r="BF57" s="1">
        <v>8.0077299999999996E-4</v>
      </c>
      <c r="BG57" s="1">
        <v>4.6539900000000002E-4</v>
      </c>
      <c r="BH57" s="1">
        <v>1.7791300000000001E-3</v>
      </c>
      <c r="BI57" s="1"/>
      <c r="BJ57" s="291">
        <f t="shared" si="116"/>
        <v>3.3528933333333333E-4</v>
      </c>
      <c r="BK57" s="249">
        <f t="shared" si="117"/>
        <v>2.2304480852585056E-4</v>
      </c>
      <c r="BL57" s="291">
        <f t="shared" si="118"/>
        <v>1.0883205E-3</v>
      </c>
      <c r="BM57" s="249">
        <f t="shared" si="119"/>
        <v>9.7695216391617675E-4</v>
      </c>
      <c r="BN57" s="291">
        <f t="shared" si="120"/>
        <v>3.6331396666666667E-4</v>
      </c>
      <c r="BO57" s="249">
        <f t="shared" si="121"/>
        <v>3.9504210818329649E-4</v>
      </c>
      <c r="BP57" s="291">
        <f t="shared" si="122"/>
        <v>7.1140600000000001E-5</v>
      </c>
      <c r="BQ57" s="249">
        <f t="shared" si="123"/>
        <v>4.1606728690441403E-5</v>
      </c>
      <c r="BR57" s="1"/>
      <c r="BS57" s="1">
        <v>1.2958300000000001E-4</v>
      </c>
      <c r="BT57" s="1">
        <v>5.91754E-4</v>
      </c>
      <c r="BU57" s="1">
        <v>1.7802200000000001E-4</v>
      </c>
      <c r="BV57" s="4">
        <v>5.5041799999999999E-5</v>
      </c>
      <c r="BW57" s="4">
        <v>5.28484E-5</v>
      </c>
      <c r="BX57" s="4"/>
      <c r="BY57" s="291">
        <f t="shared" si="124"/>
        <v>2.0144984000000001E-4</v>
      </c>
      <c r="BZ57" s="249">
        <f t="shared" si="125"/>
        <v>2.2448204039447788E-4</v>
      </c>
      <c r="CA57" s="4"/>
      <c r="CB57" s="1">
        <v>7.5615999999999997E-4</v>
      </c>
      <c r="CC57" s="1">
        <v>3.9882699999999998E-4</v>
      </c>
      <c r="CD57" s="1">
        <v>3.1277900000000001E-4</v>
      </c>
      <c r="CE57" s="1">
        <v>3.42154E-4</v>
      </c>
      <c r="CF57" s="1">
        <v>1.57869E-3</v>
      </c>
      <c r="CG57" s="1">
        <v>7.0772100000000002E-4</v>
      </c>
      <c r="CH57" s="1"/>
      <c r="CI57" s="291">
        <f t="shared" si="82"/>
        <v>6.8272183333333329E-4</v>
      </c>
      <c r="CJ57" s="249">
        <f t="shared" si="83"/>
        <v>4.7795763489389591E-4</v>
      </c>
      <c r="CK57" s="1"/>
      <c r="CL57" s="4">
        <v>5.2001900000000001E-5</v>
      </c>
      <c r="CM57" s="1">
        <v>1.93253E-4</v>
      </c>
      <c r="CN57" s="1"/>
      <c r="CO57" s="291">
        <f t="shared" si="126"/>
        <v>1.2262745000000001E-4</v>
      </c>
      <c r="CP57" s="249">
        <f t="shared" si="127"/>
        <v>9.9879610660059151E-5</v>
      </c>
      <c r="CQ57" s="1"/>
      <c r="CR57" s="1">
        <v>2.2632800000000001E-4</v>
      </c>
      <c r="CS57" s="1">
        <v>2.3964200000000001E-4</v>
      </c>
      <c r="CT57" s="1"/>
      <c r="CU57" s="291">
        <f t="shared" si="128"/>
        <v>2.3298500000000001E-4</v>
      </c>
      <c r="CV57" s="249">
        <f t="shared" si="129"/>
        <v>9.4144196847176951E-6</v>
      </c>
      <c r="CW57" s="1"/>
      <c r="CX57" s="4">
        <v>6.9931000000000005E-5</v>
      </c>
      <c r="CY57" s="1">
        <v>2.0128600000000001E-4</v>
      </c>
      <c r="CZ57" s="1"/>
      <c r="DA57" s="291">
        <f t="shared" si="130"/>
        <v>1.3560850000000001E-4</v>
      </c>
      <c r="DB57" s="249">
        <f t="shared" si="131"/>
        <v>9.2882011242758958E-5</v>
      </c>
      <c r="DC57" s="1"/>
      <c r="DD57" s="1">
        <v>1.32194E-4</v>
      </c>
      <c r="DE57" s="1">
        <v>2.1381500000000001E-4</v>
      </c>
      <c r="DF57" s="1"/>
      <c r="DG57" s="291">
        <f t="shared" si="132"/>
        <v>1.7300449999999999E-4</v>
      </c>
      <c r="DH57" s="249">
        <f t="shared" si="133"/>
        <v>5.7714762587227201E-5</v>
      </c>
      <c r="DI57" s="1"/>
      <c r="DJ57" s="1">
        <v>1.9199899999999999E-4</v>
      </c>
      <c r="DK57" s="1">
        <v>3.7252200000000002E-4</v>
      </c>
      <c r="DL57" s="1"/>
      <c r="DM57" s="291">
        <f t="shared" si="134"/>
        <v>2.8226050000000001E-4</v>
      </c>
      <c r="DN57" s="249">
        <f t="shared" si="135"/>
        <v>1.2764903746013913E-4</v>
      </c>
      <c r="DO57" s="1"/>
      <c r="DP57" s="1"/>
      <c r="DQ57" s="4">
        <v>9.0555600000000004E-5</v>
      </c>
      <c r="DR57" s="4"/>
      <c r="DS57" s="291">
        <f t="shared" si="136"/>
        <v>9.0555600000000004E-5</v>
      </c>
      <c r="DT57" s="249"/>
      <c r="DU57" s="4"/>
      <c r="DV57" s="1">
        <v>6.4151699999999998E-4</v>
      </c>
      <c r="DW57" s="1">
        <v>4.6987800000000002E-4</v>
      </c>
      <c r="DX57" s="1">
        <v>9.0443999999999995E-4</v>
      </c>
      <c r="DY57" s="1"/>
      <c r="DZ57" s="1">
        <v>9.7437100000000003E-4</v>
      </c>
      <c r="EA57" s="1">
        <v>4.5332100000000002E-4</v>
      </c>
      <c r="EB57" s="1">
        <v>5.5787700000000003E-4</v>
      </c>
      <c r="EC57" s="1">
        <v>6.1306499999999999E-4</v>
      </c>
      <c r="ED57" s="1"/>
      <c r="EE57" s="291">
        <f t="shared" si="94"/>
        <v>6.5920985714285724E-4</v>
      </c>
      <c r="EF57" s="249">
        <f t="shared" si="95"/>
        <v>2.0429222351362974E-4</v>
      </c>
      <c r="EG57" s="1"/>
      <c r="EH57" s="1">
        <v>1.0293399999999999E-3</v>
      </c>
      <c r="EI57" s="1">
        <v>2.37507E-4</v>
      </c>
      <c r="EJ57" s="1">
        <v>1.6975E-3</v>
      </c>
      <c r="EK57" s="1">
        <v>6.5162399999999995E-4</v>
      </c>
      <c r="EL57" s="1">
        <v>3.7677799999999998E-4</v>
      </c>
      <c r="EM57" s="1">
        <v>5.3557599999999996E-4</v>
      </c>
      <c r="EN57" s="1">
        <v>4.8863699999999999E-4</v>
      </c>
      <c r="EO57" s="1"/>
      <c r="EP57" s="291">
        <f t="shared" si="96"/>
        <v>7.1670885714285727E-4</v>
      </c>
      <c r="EQ57" s="249">
        <f t="shared" si="97"/>
        <v>4.9898878202234457E-4</v>
      </c>
      <c r="ER57" s="1"/>
      <c r="ES57" s="1">
        <v>2.2813999999999999E-4</v>
      </c>
      <c r="ET57" s="4">
        <v>4.4826100000000001E-5</v>
      </c>
      <c r="EU57" s="1">
        <v>2.03394E-4</v>
      </c>
      <c r="EV57" s="4">
        <v>3.8509400000000001E-5</v>
      </c>
      <c r="EW57" s="1">
        <v>1.5285900000000001E-4</v>
      </c>
      <c r="EX57" s="4">
        <v>4.3399799999999997E-5</v>
      </c>
      <c r="EY57" s="4">
        <v>2.9921799999999999E-5</v>
      </c>
      <c r="EZ57" s="4">
        <v>8.26209E-5</v>
      </c>
      <c r="FA57" s="4">
        <v>5.6574599999999999E-5</v>
      </c>
      <c r="FB57" s="4">
        <v>3.7846699999999998E-5</v>
      </c>
      <c r="FC57" s="1">
        <v>1.3034200000000001E-4</v>
      </c>
      <c r="FD57" s="4">
        <v>7.4543100000000001E-5</v>
      </c>
      <c r="FE57" s="4"/>
      <c r="FF57" s="291">
        <f t="shared" si="98"/>
        <v>9.3581450000000015E-5</v>
      </c>
      <c r="FG57" s="249">
        <f t="shared" si="99"/>
        <v>6.8734794085072162E-5</v>
      </c>
      <c r="FH57" s="249"/>
      <c r="FI57" s="1">
        <v>1.5598000000000001E-3</v>
      </c>
      <c r="FJ57" s="1">
        <v>1.01012E-3</v>
      </c>
      <c r="FK57" s="1"/>
      <c r="FL57" s="291">
        <f t="shared" si="138"/>
        <v>1.2849599999999999E-3</v>
      </c>
      <c r="FM57" s="249">
        <f t="shared" si="139"/>
        <v>3.8868245548262151E-4</v>
      </c>
      <c r="FN57" s="249"/>
      <c r="FO57" s="252">
        <v>4.9365602953299998E-6</v>
      </c>
      <c r="FP57" s="1"/>
      <c r="FQ57" s="1">
        <v>4.8890000000000001E-4</v>
      </c>
      <c r="FR57" s="1">
        <v>2.26794E-4</v>
      </c>
      <c r="FS57" s="1"/>
      <c r="FT57" s="291">
        <f t="shared" si="140"/>
        <v>3.57847E-4</v>
      </c>
      <c r="FU57" s="249">
        <f t="shared" si="141"/>
        <v>1.8533692998968124E-4</v>
      </c>
      <c r="FV57" s="1"/>
      <c r="FW57" s="1">
        <v>2.79802E-4</v>
      </c>
      <c r="FX57" s="4">
        <v>8.1186999999999994E-5</v>
      </c>
      <c r="FY57" s="1">
        <v>4.3971499999999997E-4</v>
      </c>
      <c r="FZ57" s="1">
        <v>2.7818899999999998E-4</v>
      </c>
      <c r="GA57" s="1"/>
      <c r="GB57" s="291">
        <f t="shared" si="142"/>
        <v>2.6972325000000001E-4</v>
      </c>
      <c r="GC57" s="249">
        <f t="shared" si="143"/>
        <v>1.4676098795518967E-4</v>
      </c>
      <c r="GD57" s="1"/>
      <c r="GE57" s="1">
        <v>7.2469799999999997E-4</v>
      </c>
      <c r="GF57" s="1">
        <v>1.0708600000000001E-3</v>
      </c>
      <c r="GG57" s="1">
        <v>9.2813499999999996E-4</v>
      </c>
      <c r="GH57" s="1">
        <v>5.5680599999999997E-4</v>
      </c>
      <c r="GI57" s="1">
        <v>2.4400299999999999E-4</v>
      </c>
      <c r="GJ57" s="1">
        <v>6.6162100000000004E-4</v>
      </c>
      <c r="GK57" s="1"/>
      <c r="GL57" s="291">
        <f t="shared" si="106"/>
        <v>6.9768716666666669E-4</v>
      </c>
      <c r="GM57" s="249">
        <f t="shared" si="107"/>
        <v>2.8985215097591856E-4</v>
      </c>
      <c r="GN57" s="1"/>
      <c r="GO57" s="1">
        <v>1.7596699999999999E-4</v>
      </c>
      <c r="GP57" s="1">
        <v>1.7363099999999999E-4</v>
      </c>
      <c r="GQ57" s="1">
        <v>1.09827E-4</v>
      </c>
      <c r="GR57" s="4">
        <v>5.2523099999999999E-5</v>
      </c>
      <c r="GS57" s="1">
        <v>1.46892E-4</v>
      </c>
      <c r="GT57" s="1">
        <v>1.09823E-4</v>
      </c>
      <c r="GU57" s="1">
        <v>2.64219E-4</v>
      </c>
      <c r="GW57" s="294">
        <f t="shared" si="108"/>
        <v>1.4755458571428574E-4</v>
      </c>
      <c r="GX57" s="297">
        <f t="shared" si="109"/>
        <v>6.7052586091575142E-5</v>
      </c>
    </row>
    <row r="58" spans="1:206" ht="13.5" x14ac:dyDescent="0.25">
      <c r="A58" s="263">
        <v>103.054227</v>
      </c>
      <c r="B58" s="3" t="s">
        <v>374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291"/>
      <c r="W58" s="249"/>
      <c r="X58" s="1"/>
      <c r="Y58" s="1"/>
      <c r="Z58" s="1"/>
      <c r="AA58" s="1"/>
      <c r="AB58" s="1"/>
      <c r="AC58" s="291"/>
      <c r="AD58" s="249"/>
      <c r="AE58" s="1"/>
      <c r="AF58" s="1"/>
      <c r="AG58" s="1"/>
      <c r="AH58" s="1"/>
      <c r="AI58" s="1"/>
      <c r="AJ58" s="1"/>
      <c r="AK58" s="291"/>
      <c r="AL58" s="249"/>
      <c r="AM58" s="1"/>
      <c r="AN58" s="1"/>
      <c r="AO58" s="1"/>
      <c r="AP58" s="1">
        <v>1.6145999999999999E-4</v>
      </c>
      <c r="AQ58" s="1">
        <v>2.23673E-4</v>
      </c>
      <c r="AR58" s="1"/>
      <c r="AS58" s="1"/>
      <c r="AT58" s="1"/>
      <c r="AU58" s="291">
        <f t="shared" si="70"/>
        <v>1.9256649999999998E-4</v>
      </c>
      <c r="AV58" s="249">
        <f t="shared" si="71"/>
        <v>4.3991234177958688E-5</v>
      </c>
      <c r="AW58" s="1"/>
      <c r="AX58" s="1"/>
      <c r="AY58" s="1"/>
      <c r="AZ58" s="1">
        <v>3.0107199999999999E-4</v>
      </c>
      <c r="BA58" s="1"/>
      <c r="BB58" s="1"/>
      <c r="BC58" s="1"/>
      <c r="BD58" s="1">
        <v>7.9432400000000001E-4</v>
      </c>
      <c r="BE58" s="1"/>
      <c r="BF58" s="1">
        <v>4.6143999999999997E-4</v>
      </c>
      <c r="BG58" s="1"/>
      <c r="BH58" s="1"/>
      <c r="BI58" s="1"/>
      <c r="BJ58" s="291"/>
      <c r="BK58" s="249"/>
      <c r="BL58" s="291"/>
      <c r="BM58" s="249"/>
      <c r="BN58" s="291">
        <f t="shared" si="120"/>
        <v>5.1894533333333331E-4</v>
      </c>
      <c r="BO58" s="249">
        <f t="shared" si="121"/>
        <v>2.5160391769074927E-4</v>
      </c>
      <c r="BP58" s="291"/>
      <c r="BQ58" s="249"/>
      <c r="BR58" s="1"/>
      <c r="BS58" s="1"/>
      <c r="BT58" s="1"/>
      <c r="BU58" s="1"/>
      <c r="BV58" s="1"/>
      <c r="BW58" s="1"/>
      <c r="BX58" s="1"/>
      <c r="BY58" s="291"/>
      <c r="BZ58" s="249"/>
      <c r="CA58" s="1"/>
      <c r="CB58" s="1">
        <v>3.8396399999999999E-4</v>
      </c>
      <c r="CC58" s="1">
        <v>4.3851799999999999E-4</v>
      </c>
      <c r="CD58" s="1"/>
      <c r="CE58" s="1"/>
      <c r="CF58" s="1"/>
      <c r="CG58" s="1"/>
      <c r="CH58" s="1"/>
      <c r="CI58" s="291">
        <f t="shared" si="82"/>
        <v>4.1124100000000002E-4</v>
      </c>
      <c r="CJ58" s="249">
        <f t="shared" si="83"/>
        <v>3.8575503340850922E-5</v>
      </c>
      <c r="CK58" s="1"/>
      <c r="CL58" s="1"/>
      <c r="CM58" s="1"/>
      <c r="CN58" s="1"/>
      <c r="CO58" s="291"/>
      <c r="CP58" s="249"/>
      <c r="CQ58" s="1"/>
      <c r="CR58" s="1"/>
      <c r="CS58" s="1"/>
      <c r="CT58" s="1"/>
      <c r="CU58" s="291"/>
      <c r="CV58" s="249"/>
      <c r="CW58" s="1"/>
      <c r="CX58" s="1"/>
      <c r="CY58" s="1"/>
      <c r="CZ58" s="1"/>
      <c r="DA58" s="291"/>
      <c r="DB58" s="249"/>
      <c r="DC58" s="1"/>
      <c r="DD58" s="1"/>
      <c r="DE58" s="1"/>
      <c r="DF58" s="1"/>
      <c r="DG58" s="291"/>
      <c r="DH58" s="249"/>
      <c r="DI58" s="1"/>
      <c r="DJ58" s="1"/>
      <c r="DK58" s="1"/>
      <c r="DL58" s="1"/>
      <c r="DM58" s="291"/>
      <c r="DN58" s="249"/>
      <c r="DO58" s="1"/>
      <c r="DP58" s="1"/>
      <c r="DQ58" s="1"/>
      <c r="DR58" s="1"/>
      <c r="DS58" s="291"/>
      <c r="DT58" s="249"/>
      <c r="DU58" s="1"/>
      <c r="DV58" s="1"/>
      <c r="DW58" s="1"/>
      <c r="DX58" s="1">
        <v>7.0326199999999996E-4</v>
      </c>
      <c r="DY58" s="1"/>
      <c r="DZ58" s="1"/>
      <c r="EA58" s="1"/>
      <c r="EB58" s="1"/>
      <c r="EC58" s="1"/>
      <c r="ED58" s="1"/>
      <c r="EE58" s="291">
        <f t="shared" si="94"/>
        <v>7.0326199999999996E-4</v>
      </c>
      <c r="EF58" s="249"/>
      <c r="EG58" s="1"/>
      <c r="EH58" s="1"/>
      <c r="EI58" s="1"/>
      <c r="EJ58" s="1">
        <v>1.38031E-3</v>
      </c>
      <c r="EK58" s="1">
        <v>5.4061099999999998E-4</v>
      </c>
      <c r="EL58" s="1"/>
      <c r="EM58" s="1"/>
      <c r="EN58" s="1"/>
      <c r="EO58" s="1"/>
      <c r="EP58" s="291">
        <f t="shared" si="96"/>
        <v>9.6046049999999996E-4</v>
      </c>
      <c r="EQ58" s="249">
        <f t="shared" si="97"/>
        <v>5.9375685705556278E-4</v>
      </c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291"/>
      <c r="FG58" s="249"/>
      <c r="FH58" s="249"/>
      <c r="FI58" s="1"/>
      <c r="FJ58" s="1"/>
      <c r="FK58" s="1"/>
      <c r="FL58" s="291"/>
      <c r="FM58" s="249"/>
      <c r="FN58" s="249"/>
      <c r="FO58" s="252">
        <v>8.4792402778999991E-4</v>
      </c>
      <c r="FP58" s="1"/>
      <c r="FQ58" s="1"/>
      <c r="FR58" s="1"/>
      <c r="FS58" s="1"/>
      <c r="FT58" s="291"/>
      <c r="FU58" s="249"/>
      <c r="FV58" s="1"/>
      <c r="FW58" s="1"/>
      <c r="FX58" s="1"/>
      <c r="FY58" s="1"/>
      <c r="FZ58" s="1"/>
      <c r="GA58" s="1"/>
      <c r="GB58" s="291"/>
      <c r="GC58" s="249"/>
      <c r="GD58" s="1"/>
      <c r="GE58" s="1"/>
      <c r="GF58" s="1"/>
      <c r="GG58" s="1"/>
      <c r="GH58" s="1"/>
      <c r="GI58" s="1"/>
      <c r="GJ58" s="1"/>
      <c r="GK58" s="1"/>
      <c r="GL58" s="291"/>
      <c r="GM58" s="249"/>
      <c r="GN58" s="1"/>
      <c r="GO58" s="1"/>
      <c r="GP58" s="1">
        <v>1.06772E-4</v>
      </c>
      <c r="GQ58" s="4">
        <v>7.2071399999999996E-5</v>
      </c>
      <c r="GR58" s="4">
        <v>8.2338999999999999E-5</v>
      </c>
      <c r="GS58" s="1"/>
      <c r="GT58" s="1"/>
      <c r="GU58" s="1"/>
      <c r="GW58" s="294">
        <f t="shared" si="108"/>
        <v>8.7060800000000012E-5</v>
      </c>
      <c r="GX58" s="297">
        <f t="shared" si="109"/>
        <v>1.7825668473299958E-5</v>
      </c>
    </row>
    <row r="59" spans="1:206" ht="13.5" x14ac:dyDescent="0.25">
      <c r="A59" s="263">
        <v>105.06987700000001</v>
      </c>
      <c r="B59" s="3" t="s">
        <v>375</v>
      </c>
      <c r="C59" s="4">
        <v>7.3849099999999997E-5</v>
      </c>
      <c r="D59" s="4">
        <v>5.8165100000000003E-5</v>
      </c>
      <c r="E59" s="4">
        <v>7.3696599999999995E-5</v>
      </c>
      <c r="F59" s="4">
        <v>3.6173000000000001E-6</v>
      </c>
      <c r="G59" s="4">
        <v>2.62806E-5</v>
      </c>
      <c r="H59" s="4">
        <v>1.6846799999999999E-5</v>
      </c>
      <c r="I59" s="4">
        <v>2.86617E-5</v>
      </c>
      <c r="J59" s="4">
        <v>1.5770500000000001E-5</v>
      </c>
      <c r="K59" s="4">
        <v>8.1742500000000006E-6</v>
      </c>
      <c r="L59" s="4">
        <v>1.6317899999999998E-5</v>
      </c>
      <c r="M59" s="4">
        <v>1.8882899999999998E-5</v>
      </c>
      <c r="N59" s="4">
        <v>5.7934699999999999E-5</v>
      </c>
      <c r="O59" s="4">
        <v>8.48889E-5</v>
      </c>
      <c r="P59" s="4">
        <v>9.7470200000000001E-5</v>
      </c>
      <c r="Q59" s="4">
        <v>6.5976999999999995E-5</v>
      </c>
      <c r="R59" s="4">
        <v>8.5261100000000003E-5</v>
      </c>
      <c r="S59" s="4">
        <v>2.9710299999999999E-5</v>
      </c>
      <c r="T59" s="4">
        <v>6.7896699999999997E-5</v>
      </c>
      <c r="U59" s="4"/>
      <c r="V59" s="291">
        <f t="shared" si="110"/>
        <v>4.6077869444444452E-5</v>
      </c>
      <c r="W59" s="249">
        <f t="shared" si="111"/>
        <v>3.0656063451783025E-5</v>
      </c>
      <c r="X59" s="4"/>
      <c r="Y59" s="1">
        <v>3.0283699999999997E-4</v>
      </c>
      <c r="Z59" s="1">
        <v>4.0403699999999999E-4</v>
      </c>
      <c r="AA59" s="1">
        <v>3.95258E-4</v>
      </c>
      <c r="AB59" s="1"/>
      <c r="AC59" s="291">
        <f t="shared" si="112"/>
        <v>3.6737733333333332E-4</v>
      </c>
      <c r="AD59" s="249">
        <f t="shared" si="113"/>
        <v>5.6065664005105077E-5</v>
      </c>
      <c r="AE59" s="1"/>
      <c r="AF59" s="1">
        <v>4.3406100000000002E-4</v>
      </c>
      <c r="AG59" s="1">
        <v>2.7899199999999999E-4</v>
      </c>
      <c r="AH59" s="1">
        <v>5.8708299999999996E-4</v>
      </c>
      <c r="AI59" s="1">
        <v>3.3504800000000001E-4</v>
      </c>
      <c r="AJ59" s="1"/>
      <c r="AK59" s="291">
        <f t="shared" si="114"/>
        <v>4.0879600000000001E-4</v>
      </c>
      <c r="AL59" s="249">
        <f t="shared" si="115"/>
        <v>1.3504619026343047E-4</v>
      </c>
      <c r="AM59" s="1"/>
      <c r="AN59" s="1">
        <v>3.991E-4</v>
      </c>
      <c r="AO59" s="1">
        <v>2.3342400000000001E-4</v>
      </c>
      <c r="AP59" s="1">
        <v>3.0363100000000001E-4</v>
      </c>
      <c r="AQ59" s="1">
        <v>2.0596199999999999E-4</v>
      </c>
      <c r="AR59" s="1"/>
      <c r="AS59" s="1">
        <v>2.0084399999999999E-4</v>
      </c>
      <c r="AT59" s="1"/>
      <c r="AU59" s="291">
        <f t="shared" si="70"/>
        <v>2.6859219999999997E-4</v>
      </c>
      <c r="AV59" s="249">
        <f t="shared" si="71"/>
        <v>8.3679696182526866E-5</v>
      </c>
      <c r="AW59" s="1"/>
      <c r="AX59" s="4">
        <v>5.9841199999999999E-5</v>
      </c>
      <c r="AY59" s="4">
        <v>7.9703099999999996E-6</v>
      </c>
      <c r="AZ59" s="1">
        <v>1.2065699999999999E-4</v>
      </c>
      <c r="BA59" s="4">
        <v>4.7625800000000001E-5</v>
      </c>
      <c r="BB59" s="4">
        <v>7.0224399999999998E-5</v>
      </c>
      <c r="BC59" s="1">
        <v>1.6760500000000001E-4</v>
      </c>
      <c r="BD59" s="1">
        <v>1.27563E-3</v>
      </c>
      <c r="BE59" s="4">
        <v>4.0312599999999998E-5</v>
      </c>
      <c r="BF59" s="1">
        <v>1.19318E-4</v>
      </c>
      <c r="BG59" s="4">
        <v>4.5197800000000003E-5</v>
      </c>
      <c r="BH59" s="1">
        <v>1.25186E-4</v>
      </c>
      <c r="BI59" s="1"/>
      <c r="BJ59" s="291">
        <f t="shared" si="116"/>
        <v>4.4378733333333329E-5</v>
      </c>
      <c r="BK59" s="249">
        <f t="shared" si="117"/>
        <v>3.7247652561380762E-6</v>
      </c>
      <c r="BL59" s="291">
        <f t="shared" si="118"/>
        <v>1.4639550000000002E-4</v>
      </c>
      <c r="BM59" s="249">
        <f t="shared" si="119"/>
        <v>2.9994762551152161E-5</v>
      </c>
      <c r="BN59" s="291">
        <f t="shared" si="120"/>
        <v>5.0520166666666669E-4</v>
      </c>
      <c r="BO59" s="249">
        <f t="shared" si="121"/>
        <v>6.6721084436056151E-4</v>
      </c>
      <c r="BP59" s="291">
        <f t="shared" si="122"/>
        <v>3.3905755E-5</v>
      </c>
      <c r="BQ59" s="249">
        <f t="shared" si="123"/>
        <v>3.6678258065181472E-5</v>
      </c>
      <c r="BR59" s="1"/>
      <c r="BS59" s="1">
        <v>3.9755699999999999E-4</v>
      </c>
      <c r="BT59" s="1">
        <v>1.9772100000000001E-4</v>
      </c>
      <c r="BU59" s="1">
        <v>1.156E-4</v>
      </c>
      <c r="BV59" s="1">
        <v>1.617E-4</v>
      </c>
      <c r="BW59" s="1">
        <v>1.8678E-4</v>
      </c>
      <c r="BX59" s="1"/>
      <c r="BY59" s="291">
        <f t="shared" si="124"/>
        <v>2.1187159999999997E-4</v>
      </c>
      <c r="BZ59" s="249">
        <f t="shared" si="125"/>
        <v>1.0850611279692955E-4</v>
      </c>
      <c r="CA59" s="1"/>
      <c r="CB59" s="1">
        <v>2.8681399999999998E-4</v>
      </c>
      <c r="CC59" s="1">
        <v>5.39297E-4</v>
      </c>
      <c r="CD59" s="1">
        <v>4.2033000000000001E-4</v>
      </c>
      <c r="CE59" s="1">
        <v>1.4629199999999999E-4</v>
      </c>
      <c r="CF59" s="1">
        <v>5.1082000000000005E-4</v>
      </c>
      <c r="CG59" s="1">
        <v>3.4860700000000002E-4</v>
      </c>
      <c r="CH59" s="1"/>
      <c r="CI59" s="291">
        <f t="shared" si="82"/>
        <v>3.7535999999999998E-4</v>
      </c>
      <c r="CJ59" s="249">
        <f t="shared" si="83"/>
        <v>1.4715659565102748E-4</v>
      </c>
      <c r="CK59" s="1"/>
      <c r="CL59" s="1">
        <v>1.77233E-4</v>
      </c>
      <c r="CM59" s="1">
        <v>2.4630499999999999E-4</v>
      </c>
      <c r="CN59" s="1"/>
      <c r="CO59" s="291">
        <f t="shared" si="126"/>
        <v>2.11769E-4</v>
      </c>
      <c r="CP59" s="249">
        <f t="shared" si="127"/>
        <v>4.8841279590117207E-5</v>
      </c>
      <c r="CQ59" s="1"/>
      <c r="CR59" s="1">
        <v>2.9181999999999998E-4</v>
      </c>
      <c r="CS59" s="1">
        <v>3.1489000000000002E-4</v>
      </c>
      <c r="CT59" s="1"/>
      <c r="CU59" s="291">
        <f t="shared" si="128"/>
        <v>3.03355E-4</v>
      </c>
      <c r="CV59" s="249">
        <f t="shared" si="129"/>
        <v>1.6312953441973677E-5</v>
      </c>
      <c r="CW59" s="1"/>
      <c r="CX59" s="4">
        <v>5.8120700000000001E-5</v>
      </c>
      <c r="CY59" s="4">
        <v>7.2576600000000006E-5</v>
      </c>
      <c r="CZ59" s="4"/>
      <c r="DA59" s="291">
        <f t="shared" si="130"/>
        <v>6.5348650000000003E-5</v>
      </c>
      <c r="DB59" s="249">
        <f t="shared" si="131"/>
        <v>1.0221864918154617E-5</v>
      </c>
      <c r="DC59" s="4"/>
      <c r="DD59" s="4">
        <v>4.59165E-5</v>
      </c>
      <c r="DE59" s="4">
        <v>4.7471800000000002E-5</v>
      </c>
      <c r="DF59" s="4"/>
      <c r="DG59" s="291">
        <f t="shared" si="132"/>
        <v>4.6694150000000001E-5</v>
      </c>
      <c r="DH59" s="249">
        <f t="shared" si="133"/>
        <v>1.0997631767794387E-6</v>
      </c>
      <c r="DI59" s="4"/>
      <c r="DJ59" s="1">
        <v>1.32268E-4</v>
      </c>
      <c r="DK59" s="1">
        <v>1.36227E-4</v>
      </c>
      <c r="DL59" s="1"/>
      <c r="DM59" s="291">
        <f t="shared" si="134"/>
        <v>1.342475E-4</v>
      </c>
      <c r="DN59" s="249">
        <f t="shared" si="135"/>
        <v>2.799435746717537E-6</v>
      </c>
      <c r="DO59" s="1"/>
      <c r="DP59" s="1"/>
      <c r="DQ59" s="4">
        <v>9.1668400000000005E-5</v>
      </c>
      <c r="DR59" s="4"/>
      <c r="DS59" s="291">
        <f t="shared" si="136"/>
        <v>9.1668400000000005E-5</v>
      </c>
      <c r="DT59" s="249"/>
      <c r="DU59" s="4"/>
      <c r="DV59" s="1">
        <v>7.0908500000000003E-4</v>
      </c>
      <c r="DW59" s="1">
        <v>2.8104300000000003E-4</v>
      </c>
      <c r="DX59" s="1">
        <v>7.1569500000000002E-4</v>
      </c>
      <c r="DY59" s="1"/>
      <c r="DZ59" s="1">
        <v>1.0253599999999999E-3</v>
      </c>
      <c r="EA59" s="1">
        <v>3.4114200000000001E-4</v>
      </c>
      <c r="EB59" s="1">
        <v>6.3933499999999999E-4</v>
      </c>
      <c r="EC59" s="1">
        <v>3.71512E-4</v>
      </c>
      <c r="ED59" s="1"/>
      <c r="EE59" s="291">
        <f t="shared" si="94"/>
        <v>5.8331028571428564E-4</v>
      </c>
      <c r="EF59" s="249">
        <f t="shared" si="95"/>
        <v>2.6669621116275988E-4</v>
      </c>
      <c r="EG59" s="1"/>
      <c r="EH59" s="1">
        <v>2.3514200000000001E-4</v>
      </c>
      <c r="EI59" s="1">
        <v>2.33148E-4</v>
      </c>
      <c r="EJ59" s="1">
        <v>2.3610600000000001E-4</v>
      </c>
      <c r="EK59" s="1">
        <v>2.0157899999999999E-4</v>
      </c>
      <c r="EL59" s="4">
        <v>7.35413E-5</v>
      </c>
      <c r="EM59" s="1">
        <v>1.5725299999999999E-4</v>
      </c>
      <c r="EN59" s="1">
        <v>1.99421E-4</v>
      </c>
      <c r="EO59" s="1"/>
      <c r="EP59" s="291">
        <f t="shared" si="96"/>
        <v>1.9088432857142858E-4</v>
      </c>
      <c r="EQ59" s="249">
        <f t="shared" si="97"/>
        <v>5.8988222470724736E-5</v>
      </c>
      <c r="ER59" s="1"/>
      <c r="ES59" s="1">
        <v>1.20209E-4</v>
      </c>
      <c r="ET59" s="4">
        <v>9.6225999999999997E-5</v>
      </c>
      <c r="EU59" s="4">
        <v>9.7894100000000002E-5</v>
      </c>
      <c r="EV59" s="1">
        <v>1.13213E-4</v>
      </c>
      <c r="EW59" s="1">
        <v>1.1868E-4</v>
      </c>
      <c r="EX59" s="4">
        <v>6.5337000000000001E-5</v>
      </c>
      <c r="EY59" s="4">
        <v>6.6696699999999995E-5</v>
      </c>
      <c r="EZ59" s="4">
        <v>5.3254799999999997E-5</v>
      </c>
      <c r="FA59" s="1">
        <v>1.2810999999999999E-4</v>
      </c>
      <c r="FB59" s="4">
        <v>4.6938999999999999E-5</v>
      </c>
      <c r="FC59" s="4">
        <v>8.1017299999999994E-5</v>
      </c>
      <c r="FD59" s="1">
        <v>1.05482E-4</v>
      </c>
      <c r="FE59" s="1"/>
      <c r="FF59" s="291">
        <f t="shared" si="98"/>
        <v>9.1088241666666678E-5</v>
      </c>
      <c r="FG59" s="249">
        <f t="shared" si="99"/>
        <v>2.7780565850852653E-5</v>
      </c>
      <c r="FH59" s="249"/>
      <c r="FI59" s="1">
        <v>3.6819899999999999E-4</v>
      </c>
      <c r="FJ59" s="1">
        <v>2.9158100000000001E-4</v>
      </c>
      <c r="FK59" s="1"/>
      <c r="FL59" s="291">
        <f t="shared" si="138"/>
        <v>3.2989E-4</v>
      </c>
      <c r="FM59" s="249">
        <f t="shared" si="139"/>
        <v>5.4177107360950879E-5</v>
      </c>
      <c r="FN59" s="249"/>
      <c r="FO59" s="252">
        <v>2.7355198574999999E-3</v>
      </c>
      <c r="FP59" s="1"/>
      <c r="FQ59" s="1">
        <v>2.0990599999999998E-3</v>
      </c>
      <c r="FR59" s="1">
        <v>4.9308700000000004E-3</v>
      </c>
      <c r="FS59" s="1"/>
      <c r="FT59" s="291">
        <f t="shared" si="140"/>
        <v>3.5149650000000001E-3</v>
      </c>
      <c r="FU59" s="249">
        <f t="shared" si="141"/>
        <v>2.0023920540318783E-3</v>
      </c>
      <c r="FV59" s="1"/>
      <c r="FW59" s="1">
        <v>1.1409900000000001E-4</v>
      </c>
      <c r="FX59" s="4">
        <v>6.3430799999999996E-5</v>
      </c>
      <c r="FY59" s="1">
        <v>1.10606E-4</v>
      </c>
      <c r="FZ59" s="1">
        <v>1.35053E-4</v>
      </c>
      <c r="GA59" s="1"/>
      <c r="GB59" s="291">
        <f t="shared" si="142"/>
        <v>1.057972E-4</v>
      </c>
      <c r="GC59" s="249">
        <f t="shared" si="143"/>
        <v>3.0237163244810738E-5</v>
      </c>
      <c r="GD59" s="1"/>
      <c r="GE59" s="4">
        <v>9.4085299999999999E-5</v>
      </c>
      <c r="GF59" s="4">
        <v>8.6198200000000004E-5</v>
      </c>
      <c r="GG59" s="1">
        <v>1.17773E-4</v>
      </c>
      <c r="GH59" s="4">
        <v>7.9121899999999999E-5</v>
      </c>
      <c r="GI59" s="4">
        <v>5.9045700000000003E-5</v>
      </c>
      <c r="GJ59" s="4">
        <v>6.9357399999999994E-5</v>
      </c>
      <c r="GK59" s="4"/>
      <c r="GL59" s="291">
        <f t="shared" si="106"/>
        <v>8.4263583333333341E-5</v>
      </c>
      <c r="GM59" s="249">
        <f t="shared" si="107"/>
        <v>2.0531257702090895E-5</v>
      </c>
      <c r="GN59" s="4"/>
      <c r="GO59" s="4">
        <v>4.6622200000000002E-5</v>
      </c>
      <c r="GP59" s="4">
        <v>7.8845100000000002E-5</v>
      </c>
      <c r="GQ59" s="4">
        <v>7.0248500000000003E-5</v>
      </c>
      <c r="GR59" s="4">
        <v>7.6859400000000005E-5</v>
      </c>
      <c r="GS59" s="4">
        <v>4.7098000000000002E-5</v>
      </c>
      <c r="GT59" s="4">
        <v>4.9816099999999999E-5</v>
      </c>
      <c r="GU59" s="4">
        <v>5.11208E-5</v>
      </c>
      <c r="GW59" s="294">
        <f t="shared" si="108"/>
        <v>6.0087157142857133E-5</v>
      </c>
      <c r="GX59" s="297">
        <f t="shared" si="109"/>
        <v>1.456213634016396E-5</v>
      </c>
    </row>
    <row r="60" spans="1:206" ht="13.5" x14ac:dyDescent="0.25">
      <c r="A60" s="263">
        <v>107.04914100000001</v>
      </c>
      <c r="B60" s="3" t="s">
        <v>376</v>
      </c>
      <c r="C60" s="1">
        <v>1.3507699999999999E-4</v>
      </c>
      <c r="D60" s="4">
        <v>9.4848500000000005E-5</v>
      </c>
      <c r="E60" s="1">
        <v>1.10401E-4</v>
      </c>
      <c r="F60" s="4">
        <v>7.7661899999999996E-6</v>
      </c>
      <c r="G60" s="4">
        <v>4.6964900000000002E-5</v>
      </c>
      <c r="H60" s="4">
        <v>2.6041799999999999E-5</v>
      </c>
      <c r="I60" s="4">
        <v>3.8519700000000003E-5</v>
      </c>
      <c r="J60" s="4">
        <v>2.6101600000000001E-5</v>
      </c>
      <c r="K60" s="4">
        <v>1.6806399999999999E-5</v>
      </c>
      <c r="L60" s="4">
        <v>2.2932500000000001E-5</v>
      </c>
      <c r="M60" s="4">
        <v>3.2216499999999999E-5</v>
      </c>
      <c r="N60" s="4">
        <v>8.1056299999999998E-5</v>
      </c>
      <c r="O60" s="1">
        <v>1.4002599999999999E-4</v>
      </c>
      <c r="P60" s="1">
        <v>1.5998E-4</v>
      </c>
      <c r="Q60" s="1">
        <v>1.0197899999999999E-4</v>
      </c>
      <c r="R60" s="1">
        <v>1.3032699999999999E-4</v>
      </c>
      <c r="S60" s="4">
        <v>6.0927000000000001E-5</v>
      </c>
      <c r="T60" s="4">
        <v>9.3032400000000001E-5</v>
      </c>
      <c r="U60" s="4"/>
      <c r="V60" s="291">
        <f t="shared" si="110"/>
        <v>7.3611321666666661E-5</v>
      </c>
      <c r="W60" s="249">
        <f t="shared" si="111"/>
        <v>4.873313807204537E-5</v>
      </c>
      <c r="X60" s="4"/>
      <c r="Y60" s="1">
        <v>1.9802399999999999E-4</v>
      </c>
      <c r="Z60" s="1">
        <v>2.5587E-4</v>
      </c>
      <c r="AA60" s="1">
        <v>4.53719E-4</v>
      </c>
      <c r="AB60" s="1"/>
      <c r="AC60" s="291">
        <f t="shared" si="112"/>
        <v>3.0253766666666666E-4</v>
      </c>
      <c r="AD60" s="249">
        <f t="shared" si="113"/>
        <v>1.3408350603386434E-4</v>
      </c>
      <c r="AE60" s="1"/>
      <c r="AF60" s="1">
        <v>3.9159600000000002E-4</v>
      </c>
      <c r="AG60" s="1">
        <v>2.7905699999999998E-4</v>
      </c>
      <c r="AH60" s="1">
        <v>4.8996100000000002E-4</v>
      </c>
      <c r="AI60" s="1">
        <v>2.9744899999999998E-4</v>
      </c>
      <c r="AJ60" s="1"/>
      <c r="AK60" s="291">
        <f t="shared" si="114"/>
        <v>3.6451574999999997E-4</v>
      </c>
      <c r="AL60" s="249">
        <f t="shared" si="115"/>
        <v>9.7075567806305786E-5</v>
      </c>
      <c r="AM60" s="1"/>
      <c r="AN60" s="1">
        <v>3.88138E-4</v>
      </c>
      <c r="AO60" s="1">
        <v>1.86071E-4</v>
      </c>
      <c r="AP60" s="1">
        <v>2.7134400000000002E-4</v>
      </c>
      <c r="AQ60" s="1">
        <v>2.24508E-4</v>
      </c>
      <c r="AR60" s="1"/>
      <c r="AS60" s="1">
        <v>2.4279999999999999E-4</v>
      </c>
      <c r="AT60" s="1"/>
      <c r="AU60" s="291">
        <f t="shared" si="70"/>
        <v>2.6257219999999999E-4</v>
      </c>
      <c r="AV60" s="249">
        <f t="shared" si="71"/>
        <v>7.6707189071168562E-5</v>
      </c>
      <c r="AW60" s="1"/>
      <c r="AX60" s="4">
        <v>2.34588E-5</v>
      </c>
      <c r="AY60" s="4">
        <v>7.6644299999999994E-6</v>
      </c>
      <c r="AZ60" s="1">
        <v>1.1380200000000001E-4</v>
      </c>
      <c r="BA60" s="4">
        <v>5.91434E-5</v>
      </c>
      <c r="BB60" s="4">
        <v>7.6168199999999994E-5</v>
      </c>
      <c r="BC60" s="1">
        <v>2.0215399999999999E-4</v>
      </c>
      <c r="BD60" s="1">
        <v>4.93981E-4</v>
      </c>
      <c r="BE60" s="4">
        <v>2.9726800000000001E-5</v>
      </c>
      <c r="BF60" s="1">
        <v>1.10281E-4</v>
      </c>
      <c r="BG60" s="4">
        <v>4.5416500000000001E-5</v>
      </c>
      <c r="BH60" s="4">
        <v>9.0554499999999995E-5</v>
      </c>
      <c r="BI60" s="4"/>
      <c r="BJ60" s="291">
        <f t="shared" si="116"/>
        <v>4.4762233333333337E-5</v>
      </c>
      <c r="BK60" s="249">
        <f t="shared" si="117"/>
        <v>1.471920981382266E-5</v>
      </c>
      <c r="BL60" s="291">
        <f t="shared" si="118"/>
        <v>1.4635424999999999E-4</v>
      </c>
      <c r="BM60" s="249">
        <f t="shared" si="119"/>
        <v>7.8912763227028106E-5</v>
      </c>
      <c r="BN60" s="291">
        <f t="shared" si="120"/>
        <v>2.3935466666666667E-4</v>
      </c>
      <c r="BO60" s="249">
        <f t="shared" si="121"/>
        <v>2.2051990064466591E-4</v>
      </c>
      <c r="BP60" s="291">
        <f t="shared" si="122"/>
        <v>1.5561614999999998E-5</v>
      </c>
      <c r="BQ60" s="249">
        <f t="shared" si="123"/>
        <v>1.1168306131569371E-5</v>
      </c>
      <c r="BR60" s="4"/>
      <c r="BS60" s="1">
        <v>3.7876400000000002E-4</v>
      </c>
      <c r="BT60" s="1">
        <v>2.7454999999999998E-4</v>
      </c>
      <c r="BU60" s="1">
        <v>1.67625E-4</v>
      </c>
      <c r="BV60" s="1">
        <v>1.5440000000000001E-4</v>
      </c>
      <c r="BW60" s="1">
        <v>1.9028599999999999E-4</v>
      </c>
      <c r="BX60" s="1"/>
      <c r="BY60" s="291">
        <f t="shared" si="124"/>
        <v>2.3312499999999999E-4</v>
      </c>
      <c r="BZ60" s="249">
        <f t="shared" si="125"/>
        <v>9.3874656446774816E-5</v>
      </c>
      <c r="CA60" s="1"/>
      <c r="CB60" s="1">
        <v>1.7702899999999999E-4</v>
      </c>
      <c r="CC60" s="1">
        <v>3.2792800000000001E-4</v>
      </c>
      <c r="CD60" s="1">
        <v>3.0940399999999999E-4</v>
      </c>
      <c r="CE60" s="1">
        <v>1.3279599999999999E-4</v>
      </c>
      <c r="CF60" s="1">
        <v>5.9864399999999996E-4</v>
      </c>
      <c r="CG60" s="1">
        <v>4.07377E-4</v>
      </c>
      <c r="CH60" s="1"/>
      <c r="CI60" s="291">
        <f t="shared" si="82"/>
        <v>3.2552966666666666E-4</v>
      </c>
      <c r="CJ60" s="249">
        <f t="shared" si="83"/>
        <v>1.677825547792936E-4</v>
      </c>
      <c r="CK60" s="1"/>
      <c r="CL60" s="1">
        <v>1.36083E-4</v>
      </c>
      <c r="CM60" s="1">
        <v>2.0550000000000001E-4</v>
      </c>
      <c r="CN60" s="1"/>
      <c r="CO60" s="291">
        <f t="shared" si="126"/>
        <v>1.7079150000000001E-4</v>
      </c>
      <c r="CP60" s="249">
        <f t="shared" si="127"/>
        <v>4.908523142962657E-5</v>
      </c>
      <c r="CQ60" s="1"/>
      <c r="CR60" s="1">
        <v>2.5586700000000001E-4</v>
      </c>
      <c r="CS60" s="1">
        <v>2.9963800000000002E-4</v>
      </c>
      <c r="CT60" s="1"/>
      <c r="CU60" s="291">
        <f t="shared" si="128"/>
        <v>2.7775249999999999E-4</v>
      </c>
      <c r="CV60" s="249">
        <f t="shared" si="129"/>
        <v>3.0950770919316381E-5</v>
      </c>
      <c r="CW60" s="1"/>
      <c r="CX60" s="4">
        <v>5.6783700000000003E-5</v>
      </c>
      <c r="CY60" s="1">
        <v>1.08918E-4</v>
      </c>
      <c r="CZ60" s="1"/>
      <c r="DA60" s="291">
        <f t="shared" si="130"/>
        <v>8.285085E-5</v>
      </c>
      <c r="DB60" s="249">
        <f t="shared" si="131"/>
        <v>3.6864517062413825E-5</v>
      </c>
      <c r="DC60" s="1"/>
      <c r="DD60" s="4">
        <v>3.6702899999999997E-5</v>
      </c>
      <c r="DE60" s="4">
        <v>4.92293E-5</v>
      </c>
      <c r="DF60" s="4"/>
      <c r="DG60" s="291">
        <f t="shared" si="132"/>
        <v>4.2966100000000002E-5</v>
      </c>
      <c r="DH60" s="249">
        <f t="shared" si="133"/>
        <v>8.8575023838551706E-6</v>
      </c>
      <c r="DI60" s="4"/>
      <c r="DJ60" s="4">
        <v>7.6122499999999995E-5</v>
      </c>
      <c r="DK60" s="1">
        <v>1.2542299999999999E-4</v>
      </c>
      <c r="DL60" s="1"/>
      <c r="DM60" s="291">
        <f t="shared" si="134"/>
        <v>1.0077274999999999E-4</v>
      </c>
      <c r="DN60" s="249">
        <f t="shared" si="135"/>
        <v>3.4860717865887389E-5</v>
      </c>
      <c r="DO60" s="1"/>
      <c r="DP60" s="1"/>
      <c r="DQ60" s="4">
        <v>4.3933600000000002E-5</v>
      </c>
      <c r="DR60" s="4"/>
      <c r="DS60" s="291">
        <f t="shared" si="136"/>
        <v>4.3933600000000002E-5</v>
      </c>
      <c r="DT60" s="249"/>
      <c r="DU60" s="4"/>
      <c r="DV60" s="1">
        <v>5.8672200000000002E-4</v>
      </c>
      <c r="DW60" s="1">
        <v>2.9161399999999999E-4</v>
      </c>
      <c r="DX60" s="1">
        <v>8.2943000000000003E-4</v>
      </c>
      <c r="DY60" s="1"/>
      <c r="DZ60" s="1">
        <v>4.773E-4</v>
      </c>
      <c r="EA60" s="1">
        <v>3.07163E-4</v>
      </c>
      <c r="EB60" s="1">
        <v>3.9114400000000001E-4</v>
      </c>
      <c r="EC60" s="1">
        <v>3.5721400000000001E-4</v>
      </c>
      <c r="ED60" s="1"/>
      <c r="EE60" s="291">
        <f t="shared" si="94"/>
        <v>4.6294099999999997E-4</v>
      </c>
      <c r="EF60" s="249">
        <f t="shared" si="95"/>
        <v>1.9139611538813078E-4</v>
      </c>
      <c r="EG60" s="1"/>
      <c r="EH60" s="1">
        <v>2.5532700000000002E-4</v>
      </c>
      <c r="EI60" s="1">
        <v>2.3462099999999999E-4</v>
      </c>
      <c r="EJ60" s="1">
        <v>2.9501100000000003E-4</v>
      </c>
      <c r="EK60" s="1">
        <v>1.65804E-4</v>
      </c>
      <c r="EL60" s="1">
        <v>1.0609E-4</v>
      </c>
      <c r="EM60" s="1">
        <v>2.2533000000000001E-4</v>
      </c>
      <c r="EN60" s="1">
        <v>2.7142600000000001E-4</v>
      </c>
      <c r="EO60" s="1"/>
      <c r="EP60" s="291">
        <f t="shared" si="96"/>
        <v>2.2194414285714282E-4</v>
      </c>
      <c r="EQ60" s="249">
        <f t="shared" si="97"/>
        <v>6.5380552336375422E-5</v>
      </c>
      <c r="ER60" s="1"/>
      <c r="ES60" s="1">
        <v>1.1839499999999999E-4</v>
      </c>
      <c r="ET60" s="1">
        <v>1.19919E-4</v>
      </c>
      <c r="EU60" s="1">
        <v>1.1491499999999999E-4</v>
      </c>
      <c r="EV60" s="1">
        <v>1.05272E-4</v>
      </c>
      <c r="EW60" s="1">
        <v>1.4310000000000001E-4</v>
      </c>
      <c r="EX60" s="4">
        <v>8.8962199999999993E-5</v>
      </c>
      <c r="EY60" s="4">
        <v>7.3850900000000001E-5</v>
      </c>
      <c r="EZ60" s="4">
        <v>8.5094999999999998E-5</v>
      </c>
      <c r="FA60" s="1">
        <v>1.1042199999999999E-4</v>
      </c>
      <c r="FB60" s="4">
        <v>6.3987500000000004E-5</v>
      </c>
      <c r="FC60" s="1">
        <v>1.2842100000000001E-4</v>
      </c>
      <c r="FD60" s="1">
        <v>1.09905E-4</v>
      </c>
      <c r="FE60" s="1"/>
      <c r="FF60" s="291">
        <f t="shared" si="98"/>
        <v>1.0518705E-4</v>
      </c>
      <c r="FG60" s="249">
        <f t="shared" si="99"/>
        <v>2.3079479144646699E-5</v>
      </c>
      <c r="FH60" s="249"/>
      <c r="FI60" s="1">
        <v>4.0418300000000002E-4</v>
      </c>
      <c r="FJ60" s="1">
        <v>3.4379700000000002E-4</v>
      </c>
      <c r="FK60" s="1"/>
      <c r="FL60" s="291">
        <f t="shared" si="138"/>
        <v>3.7399000000000004E-4</v>
      </c>
      <c r="FM60" s="249">
        <f t="shared" si="139"/>
        <v>4.2699350088730858E-5</v>
      </c>
      <c r="FN60" s="249"/>
      <c r="FO60" s="252">
        <v>1.3217863704199997E-3</v>
      </c>
      <c r="FP60" s="1"/>
      <c r="FQ60" s="1">
        <v>3.1882500000000001E-4</v>
      </c>
      <c r="FR60" s="1">
        <v>5.8487600000000002E-4</v>
      </c>
      <c r="FS60" s="1"/>
      <c r="FT60" s="291">
        <f t="shared" si="140"/>
        <v>4.5185050000000001E-4</v>
      </c>
      <c r="FU60" s="249">
        <f t="shared" si="141"/>
        <v>1.8812646624146215E-4</v>
      </c>
      <c r="FV60" s="1"/>
      <c r="FW60" s="1">
        <v>1.5555500000000001E-4</v>
      </c>
      <c r="FX60" s="4">
        <v>8.7592700000000006E-5</v>
      </c>
      <c r="FY60" s="1">
        <v>2.09342E-4</v>
      </c>
      <c r="FZ60" s="1">
        <v>2.05739E-4</v>
      </c>
      <c r="GA60" s="1"/>
      <c r="GB60" s="291">
        <f t="shared" si="142"/>
        <v>1.64557175E-4</v>
      </c>
      <c r="GC60" s="249">
        <f t="shared" si="143"/>
        <v>5.6880555633032454E-5</v>
      </c>
      <c r="GD60" s="1"/>
      <c r="GE60" s="1">
        <v>1.2691699999999999E-4</v>
      </c>
      <c r="GF60" s="1">
        <v>1.72098E-4</v>
      </c>
      <c r="GG60" s="1">
        <v>1.7239999999999999E-4</v>
      </c>
      <c r="GH60" s="1">
        <v>1.7436599999999999E-4</v>
      </c>
      <c r="GI60" s="1">
        <v>1.2010099999999999E-4</v>
      </c>
      <c r="GJ60" s="1">
        <v>1.5591800000000001E-4</v>
      </c>
      <c r="GK60" s="1"/>
      <c r="GL60" s="291">
        <f t="shared" si="106"/>
        <v>1.5363333333333332E-4</v>
      </c>
      <c r="GM60" s="249">
        <f t="shared" si="107"/>
        <v>2.4357235915979193E-5</v>
      </c>
      <c r="GN60" s="1"/>
      <c r="GO60" s="4">
        <v>6.5896399999999995E-5</v>
      </c>
      <c r="GP60" s="4">
        <v>8.3935800000000004E-5</v>
      </c>
      <c r="GQ60" s="4">
        <v>7.6740299999999994E-5</v>
      </c>
      <c r="GR60" s="4">
        <v>5.7161199999999997E-5</v>
      </c>
      <c r="GS60" s="4">
        <v>8.3502800000000003E-5</v>
      </c>
      <c r="GT60" s="4">
        <v>7.1002900000000004E-5</v>
      </c>
      <c r="GU60" s="1">
        <v>1.0152100000000001E-4</v>
      </c>
      <c r="GW60" s="294">
        <f t="shared" si="108"/>
        <v>7.7108628571428557E-5</v>
      </c>
      <c r="GX60" s="297">
        <f t="shared" si="109"/>
        <v>1.4401904620652821E-5</v>
      </c>
    </row>
    <row r="61" spans="1:206" ht="13.5" x14ac:dyDescent="0.25">
      <c r="A61" s="263">
        <v>107.085527</v>
      </c>
      <c r="B61" s="3" t="s">
        <v>377</v>
      </c>
      <c r="C61" s="1">
        <v>1.0468599999999999E-4</v>
      </c>
      <c r="D61" s="4">
        <v>8.4170400000000003E-5</v>
      </c>
      <c r="E61" s="1">
        <v>1.2940299999999999E-4</v>
      </c>
      <c r="F61" s="4">
        <v>4.9888399999999998E-6</v>
      </c>
      <c r="G61" s="4">
        <v>3.4305499999999999E-5</v>
      </c>
      <c r="H61" s="4">
        <v>3.2351699999999997E-5</v>
      </c>
      <c r="I61" s="4">
        <v>4.0868000000000002E-5</v>
      </c>
      <c r="J61" s="4">
        <v>2.4207699999999999E-5</v>
      </c>
      <c r="K61" s="4">
        <v>9.4945399999999997E-6</v>
      </c>
      <c r="L61" s="4">
        <v>1.9632200000000002E-5</v>
      </c>
      <c r="M61" s="4">
        <v>3.1776300000000003E-5</v>
      </c>
      <c r="N61" s="4">
        <v>8.7745300000000002E-5</v>
      </c>
      <c r="O61" s="1">
        <v>1.38465E-4</v>
      </c>
      <c r="P61" s="1">
        <v>1.4854700000000001E-4</v>
      </c>
      <c r="Q61" s="1">
        <v>1.09374E-4</v>
      </c>
      <c r="R61" s="1">
        <v>1.10654E-4</v>
      </c>
      <c r="S61" s="4">
        <v>7.7045200000000006E-5</v>
      </c>
      <c r="T61" s="1">
        <v>1.1696699999999999E-4</v>
      </c>
      <c r="U61" s="1"/>
      <c r="V61" s="291">
        <f t="shared" si="110"/>
        <v>7.2482315555555551E-5</v>
      </c>
      <c r="W61" s="249">
        <f t="shared" si="111"/>
        <v>4.7881425823587333E-5</v>
      </c>
      <c r="X61" s="1"/>
      <c r="Y61" s="1">
        <v>4.7610000000000003E-4</v>
      </c>
      <c r="Z61" s="1">
        <v>5.4712999999999995E-4</v>
      </c>
      <c r="AA61" s="1">
        <v>4.8319600000000003E-4</v>
      </c>
      <c r="AB61" s="1"/>
      <c r="AC61" s="291">
        <f t="shared" si="112"/>
        <v>5.0214200000000002E-4</v>
      </c>
      <c r="AD61" s="249">
        <f t="shared" si="113"/>
        <v>3.9121968406510378E-5</v>
      </c>
      <c r="AE61" s="1"/>
      <c r="AF61" s="1">
        <v>1.13524E-3</v>
      </c>
      <c r="AG61" s="1">
        <v>6.7457499999999996E-4</v>
      </c>
      <c r="AH61" s="1">
        <v>1.4434700000000001E-3</v>
      </c>
      <c r="AI61" s="1">
        <v>8.6257900000000004E-4</v>
      </c>
      <c r="AJ61" s="1"/>
      <c r="AK61" s="291">
        <f t="shared" si="114"/>
        <v>1.0289660000000001E-3</v>
      </c>
      <c r="AL61" s="249">
        <f t="shared" si="115"/>
        <v>3.3485586140009557E-4</v>
      </c>
      <c r="AM61" s="1"/>
      <c r="AN61" s="1">
        <v>4.9951699999999999E-4</v>
      </c>
      <c r="AO61" s="1">
        <v>3.03658E-4</v>
      </c>
      <c r="AP61" s="1">
        <v>3.2843100000000001E-4</v>
      </c>
      <c r="AQ61" s="1">
        <v>3.0657999999999998E-4</v>
      </c>
      <c r="AR61" s="1">
        <v>1.86393E-4</v>
      </c>
      <c r="AS61" s="1">
        <v>4.56735E-4</v>
      </c>
      <c r="AT61" s="1"/>
      <c r="AU61" s="291">
        <f t="shared" si="70"/>
        <v>3.4688566666666665E-4</v>
      </c>
      <c r="AV61" s="249">
        <f t="shared" si="71"/>
        <v>1.1397793528164416E-4</v>
      </c>
      <c r="AW61" s="1"/>
      <c r="AX61" s="1">
        <v>1.4308999999999999E-4</v>
      </c>
      <c r="AY61" s="4">
        <v>2.80895E-6</v>
      </c>
      <c r="AZ61" s="4">
        <v>9.8332799999999995E-5</v>
      </c>
      <c r="BA61" s="4">
        <v>4.7351500000000002E-5</v>
      </c>
      <c r="BB61" s="4">
        <v>8.0405400000000001E-5</v>
      </c>
      <c r="BC61" s="1">
        <v>2.5826499999999998E-4</v>
      </c>
      <c r="BD61" s="1">
        <v>1.4986699999999999E-3</v>
      </c>
      <c r="BE61" s="1">
        <v>1.1673200000000001E-4</v>
      </c>
      <c r="BF61" s="4">
        <v>8.3057699999999996E-5</v>
      </c>
      <c r="BG61" s="4">
        <v>4.2098000000000002E-5</v>
      </c>
      <c r="BH61" s="1">
        <v>1.05665E-4</v>
      </c>
      <c r="BI61" s="1"/>
      <c r="BJ61" s="291">
        <f t="shared" si="116"/>
        <v>6.8727166666666668E-5</v>
      </c>
      <c r="BK61" s="249">
        <f t="shared" si="117"/>
        <v>4.1656306042222871E-5</v>
      </c>
      <c r="BL61" s="291">
        <f t="shared" si="118"/>
        <v>1.81965E-4</v>
      </c>
      <c r="BM61" s="249">
        <f t="shared" si="119"/>
        <v>1.0790449480906714E-4</v>
      </c>
      <c r="BN61" s="291">
        <f t="shared" si="120"/>
        <v>5.6002016666666663E-4</v>
      </c>
      <c r="BO61" s="249">
        <f t="shared" si="121"/>
        <v>8.1293047942768333E-4</v>
      </c>
      <c r="BP61" s="291">
        <f t="shared" si="122"/>
        <v>7.2949474999999995E-5</v>
      </c>
      <c r="BQ61" s="249">
        <f t="shared" si="123"/>
        <v>9.9193681726969117E-5</v>
      </c>
      <c r="BR61" s="1"/>
      <c r="BS61" s="1">
        <v>4.4451099999999997E-4</v>
      </c>
      <c r="BT61" s="1">
        <v>3.8854200000000002E-4</v>
      </c>
      <c r="BU61" s="1">
        <v>1.5547400000000001E-4</v>
      </c>
      <c r="BV61" s="1">
        <v>1.07466E-4</v>
      </c>
      <c r="BW61" s="1">
        <v>1.1714000000000001E-4</v>
      </c>
      <c r="BX61" s="1"/>
      <c r="BY61" s="291">
        <f t="shared" si="124"/>
        <v>2.4262660000000003E-4</v>
      </c>
      <c r="BZ61" s="249">
        <f t="shared" si="125"/>
        <v>1.6098095009907227E-4</v>
      </c>
      <c r="CA61" s="1"/>
      <c r="CB61" s="1">
        <v>5.9811599999999999E-4</v>
      </c>
      <c r="CC61" s="1">
        <v>5.9555899999999995E-4</v>
      </c>
      <c r="CD61" s="1">
        <v>5.3327500000000005E-4</v>
      </c>
      <c r="CE61" s="1">
        <v>3.11887E-4</v>
      </c>
      <c r="CF61" s="1">
        <v>9.5463799999999995E-4</v>
      </c>
      <c r="CG61" s="1">
        <v>6.0635699999999997E-4</v>
      </c>
      <c r="CH61" s="1"/>
      <c r="CI61" s="291">
        <f t="shared" si="82"/>
        <v>5.9997199999999994E-4</v>
      </c>
      <c r="CJ61" s="249">
        <f t="shared" si="83"/>
        <v>2.0653964080534273E-4</v>
      </c>
      <c r="CK61" s="1"/>
      <c r="CL61" s="1">
        <v>2.3414599999999999E-4</v>
      </c>
      <c r="CM61" s="1">
        <v>5.1945500000000005E-4</v>
      </c>
      <c r="CN61" s="1"/>
      <c r="CO61" s="291">
        <f t="shared" si="126"/>
        <v>3.7680050000000001E-4</v>
      </c>
      <c r="CP61" s="249">
        <f t="shared" si="127"/>
        <v>2.0174392863355273E-4</v>
      </c>
      <c r="CQ61" s="1"/>
      <c r="CR61" s="1">
        <v>4.1653799999999999E-4</v>
      </c>
      <c r="CS61" s="1">
        <v>3.9771700000000001E-4</v>
      </c>
      <c r="CT61" s="1"/>
      <c r="CU61" s="291">
        <f t="shared" si="128"/>
        <v>4.0712750000000003E-4</v>
      </c>
      <c r="CV61" s="249">
        <f t="shared" si="129"/>
        <v>1.3308456728711992E-5</v>
      </c>
      <c r="CW61" s="1"/>
      <c r="CX61" s="4">
        <v>7.92707E-5</v>
      </c>
      <c r="CY61" s="1">
        <v>1.7464100000000001E-4</v>
      </c>
      <c r="CZ61" s="1"/>
      <c r="DA61" s="291">
        <f t="shared" si="130"/>
        <v>1.2695585000000001E-4</v>
      </c>
      <c r="DB61" s="249">
        <f t="shared" si="131"/>
        <v>6.7436985853795391E-5</v>
      </c>
      <c r="DC61" s="1"/>
      <c r="DD61" s="4">
        <v>8.1533500000000001E-5</v>
      </c>
      <c r="DE61" s="1">
        <v>1.3898599999999999E-4</v>
      </c>
      <c r="DF61" s="1"/>
      <c r="DG61" s="291">
        <f t="shared" si="132"/>
        <v>1.1025974999999999E-4</v>
      </c>
      <c r="DH61" s="249">
        <f t="shared" si="133"/>
        <v>4.0625052346120112E-5</v>
      </c>
      <c r="DI61" s="1"/>
      <c r="DJ61" s="1">
        <v>6.4229499999999998E-4</v>
      </c>
      <c r="DK61" s="1">
        <v>5.6363799999999999E-4</v>
      </c>
      <c r="DL61" s="1"/>
      <c r="DM61" s="291">
        <f t="shared" si="134"/>
        <v>6.0296649999999998E-4</v>
      </c>
      <c r="DN61" s="249">
        <f t="shared" si="135"/>
        <v>5.561889808779026E-5</v>
      </c>
      <c r="DO61" s="1"/>
      <c r="DP61" s="1">
        <v>4.24509E-4</v>
      </c>
      <c r="DQ61" s="1">
        <v>3.1463500000000001E-4</v>
      </c>
      <c r="DR61" s="1"/>
      <c r="DS61" s="291">
        <f t="shared" si="136"/>
        <v>3.6957199999999998E-4</v>
      </c>
      <c r="DT61" s="249">
        <f t="shared" si="137"/>
        <v>7.7692650476090717E-5</v>
      </c>
      <c r="DU61" s="1"/>
      <c r="DV61" s="1">
        <v>1.1366900000000001E-3</v>
      </c>
      <c r="DW61" s="1">
        <v>4.66861E-4</v>
      </c>
      <c r="DX61" s="1">
        <v>1.2913499999999999E-3</v>
      </c>
      <c r="DY61" s="1">
        <v>9.1166800000000003E-4</v>
      </c>
      <c r="DZ61" s="1">
        <v>1.8305699999999999E-3</v>
      </c>
      <c r="EA61" s="1">
        <v>6.0160200000000002E-4</v>
      </c>
      <c r="EB61" s="1">
        <v>1.03282E-3</v>
      </c>
      <c r="EC61" s="1">
        <v>7.9202199999999997E-4</v>
      </c>
      <c r="ED61" s="1"/>
      <c r="EE61" s="291">
        <f t="shared" si="94"/>
        <v>1.0079478750000001E-3</v>
      </c>
      <c r="EF61" s="249">
        <f t="shared" si="95"/>
        <v>4.2895268746712356E-4</v>
      </c>
      <c r="EG61" s="1"/>
      <c r="EH61" s="1">
        <v>5.2099000000000004E-4</v>
      </c>
      <c r="EI61" s="1">
        <v>3.0246299999999999E-4</v>
      </c>
      <c r="EJ61" s="1">
        <v>5.1493100000000005E-4</v>
      </c>
      <c r="EK61" s="1">
        <v>4.3861799999999999E-4</v>
      </c>
      <c r="EL61" s="1">
        <v>1.5968199999999999E-4</v>
      </c>
      <c r="EM61" s="1">
        <v>2.8970500000000002E-4</v>
      </c>
      <c r="EN61" s="1">
        <v>2.9481100000000002E-4</v>
      </c>
      <c r="EO61" s="1"/>
      <c r="EP61" s="291">
        <f t="shared" si="96"/>
        <v>3.6017142857142857E-4</v>
      </c>
      <c r="EQ61" s="249">
        <f t="shared" si="97"/>
        <v>1.3461722234401903E-4</v>
      </c>
      <c r="ER61" s="1"/>
      <c r="ES61" s="1">
        <v>1.6243099999999999E-4</v>
      </c>
      <c r="ET61" s="4">
        <v>6.0831300000000002E-5</v>
      </c>
      <c r="EU61" s="1">
        <v>1.2689E-4</v>
      </c>
      <c r="EV61" s="4">
        <v>6.9760199999999997E-5</v>
      </c>
      <c r="EW61" s="1">
        <v>1.30025E-4</v>
      </c>
      <c r="EX61" s="4">
        <v>5.3946899999999997E-5</v>
      </c>
      <c r="EY61" s="4">
        <v>4.13922E-5</v>
      </c>
      <c r="EZ61" s="4">
        <v>6.0727599999999998E-5</v>
      </c>
      <c r="FA61" s="1">
        <v>1.35322E-4</v>
      </c>
      <c r="FB61" s="4">
        <v>5.07033E-5</v>
      </c>
      <c r="FC61" s="4">
        <v>8.2329400000000005E-5</v>
      </c>
      <c r="FD61" s="4">
        <v>7.9511400000000006E-5</v>
      </c>
      <c r="FE61" s="4"/>
      <c r="FF61" s="291">
        <f t="shared" si="98"/>
        <v>8.7822525000000003E-5</v>
      </c>
      <c r="FG61" s="249">
        <f t="shared" si="99"/>
        <v>4.0112647147119548E-5</v>
      </c>
      <c r="FH61" s="249"/>
      <c r="FI61" s="1">
        <v>5.0433499999999996E-4</v>
      </c>
      <c r="FJ61" s="1">
        <v>3.7463200000000001E-4</v>
      </c>
      <c r="FK61" s="1"/>
      <c r="FL61" s="291">
        <f t="shared" si="138"/>
        <v>4.3948350000000001E-4</v>
      </c>
      <c r="FM61" s="249">
        <f t="shared" si="139"/>
        <v>9.1713870840238741E-5</v>
      </c>
      <c r="FN61" s="249"/>
      <c r="FO61" s="252">
        <v>1.8113197416899998E-3</v>
      </c>
      <c r="FP61" s="1"/>
      <c r="FQ61" s="1">
        <v>2.3309099999999999E-4</v>
      </c>
      <c r="FR61" s="1">
        <v>5.3921800000000005E-4</v>
      </c>
      <c r="FS61" s="1"/>
      <c r="FT61" s="291">
        <f t="shared" si="140"/>
        <v>3.8615450000000005E-4</v>
      </c>
      <c r="FU61" s="249">
        <f t="shared" si="141"/>
        <v>2.1646447760429428E-4</v>
      </c>
      <c r="FV61" s="1"/>
      <c r="FW61" s="1">
        <v>1.74282E-4</v>
      </c>
      <c r="FX61" s="4">
        <v>7.98145E-5</v>
      </c>
      <c r="FY61" s="1">
        <v>2.5232500000000002E-4</v>
      </c>
      <c r="FZ61" s="1">
        <v>2.1455500000000001E-4</v>
      </c>
      <c r="GA61" s="1"/>
      <c r="GB61" s="291">
        <f t="shared" si="142"/>
        <v>1.8024412500000002E-4</v>
      </c>
      <c r="GC61" s="249">
        <f t="shared" si="143"/>
        <v>7.4149725097686644E-5</v>
      </c>
      <c r="GD61" s="1"/>
      <c r="GE61" s="1">
        <v>2.9831200000000001E-4</v>
      </c>
      <c r="GF61" s="1">
        <v>2.1790700000000001E-4</v>
      </c>
      <c r="GG61" s="1">
        <v>2.8803200000000002E-4</v>
      </c>
      <c r="GH61" s="1">
        <v>1.60939E-4</v>
      </c>
      <c r="GI61" s="1">
        <v>1.1618E-4</v>
      </c>
      <c r="GJ61" s="1">
        <v>2.0672400000000001E-4</v>
      </c>
      <c r="GK61" s="1"/>
      <c r="GL61" s="291">
        <f t="shared" si="106"/>
        <v>2.1468233333333335E-4</v>
      </c>
      <c r="GM61" s="249">
        <f t="shared" si="107"/>
        <v>7.076564680879182E-5</v>
      </c>
      <c r="GN61" s="1"/>
      <c r="GO61" s="4">
        <v>6.0585099999999997E-5</v>
      </c>
      <c r="GP61" s="4">
        <v>8.6087099999999998E-5</v>
      </c>
      <c r="GQ61" s="4">
        <v>6.8267400000000003E-5</v>
      </c>
      <c r="GR61" s="4">
        <v>4.1296900000000001E-5</v>
      </c>
      <c r="GS61" s="4">
        <v>5.1809599999999999E-5</v>
      </c>
      <c r="GT61" s="4">
        <v>5.4904999999999997E-5</v>
      </c>
      <c r="GU61" s="4">
        <v>6.39795E-5</v>
      </c>
      <c r="GW61" s="294">
        <f t="shared" si="108"/>
        <v>6.0990085714285716E-5</v>
      </c>
      <c r="GX61" s="297">
        <f t="shared" si="109"/>
        <v>1.4148328465161361E-5</v>
      </c>
    </row>
    <row r="62" spans="1:206" ht="13.5" x14ac:dyDescent="0.25">
      <c r="A62" s="263">
        <v>109.028406</v>
      </c>
      <c r="B62" s="3" t="s">
        <v>378</v>
      </c>
      <c r="C62" s="1"/>
      <c r="D62" s="1"/>
      <c r="E62" s="1"/>
      <c r="F62" s="1"/>
      <c r="G62" s="1"/>
      <c r="H62" s="1"/>
      <c r="I62" s="4">
        <v>5.0368299999999997E-5</v>
      </c>
      <c r="J62" s="1"/>
      <c r="K62" s="1"/>
      <c r="L62" s="4">
        <v>2.63529E-5</v>
      </c>
      <c r="M62" s="1"/>
      <c r="N62" s="1"/>
      <c r="O62" s="1"/>
      <c r="P62" s="1"/>
      <c r="Q62" s="1"/>
      <c r="R62" s="1"/>
      <c r="S62" s="1"/>
      <c r="T62" s="1"/>
      <c r="U62" s="1"/>
      <c r="V62" s="291">
        <f t="shared" si="110"/>
        <v>3.83606E-5</v>
      </c>
      <c r="W62" s="249">
        <f t="shared" si="111"/>
        <v>1.6981452192907412E-5</v>
      </c>
      <c r="X62" s="1"/>
      <c r="Y62" s="1"/>
      <c r="Z62" s="1"/>
      <c r="AA62" s="1"/>
      <c r="AB62" s="1"/>
      <c r="AC62" s="291"/>
      <c r="AD62" s="249"/>
      <c r="AE62" s="1"/>
      <c r="AF62" s="1"/>
      <c r="AG62" s="1"/>
      <c r="AH62" s="1"/>
      <c r="AI62" s="1"/>
      <c r="AJ62" s="1"/>
      <c r="AK62" s="291"/>
      <c r="AL62" s="249"/>
      <c r="AM62" s="1"/>
      <c r="AN62" s="1">
        <v>1.5020299999999999E-3</v>
      </c>
      <c r="AO62" s="1">
        <v>5.0176599999999995E-4</v>
      </c>
      <c r="AP62" s="1">
        <v>9.7396600000000005E-4</v>
      </c>
      <c r="AQ62" s="1">
        <v>1.14375E-3</v>
      </c>
      <c r="AR62" s="1"/>
      <c r="AS62" s="1"/>
      <c r="AT62" s="1"/>
      <c r="AU62" s="291">
        <f t="shared" si="70"/>
        <v>1.030378E-3</v>
      </c>
      <c r="AV62" s="249">
        <f t="shared" si="71"/>
        <v>4.1550041306678218E-4</v>
      </c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291"/>
      <c r="BK62" s="249"/>
      <c r="BL62" s="291"/>
      <c r="BM62" s="249"/>
      <c r="BN62" s="291"/>
      <c r="BO62" s="249"/>
      <c r="BP62" s="291"/>
      <c r="BQ62" s="249"/>
      <c r="BR62" s="1"/>
      <c r="BS62" s="1"/>
      <c r="BT62" s="1"/>
      <c r="BU62" s="1"/>
      <c r="BV62" s="1"/>
      <c r="BW62" s="1"/>
      <c r="BX62" s="1"/>
      <c r="BY62" s="291"/>
      <c r="BZ62" s="249"/>
      <c r="CA62" s="1"/>
      <c r="CB62" s="1">
        <v>1.6521400000000001E-4</v>
      </c>
      <c r="CC62" s="1">
        <v>2.6471900000000001E-4</v>
      </c>
      <c r="CD62" s="1"/>
      <c r="CE62" s="1"/>
      <c r="CF62" s="1"/>
      <c r="CG62" s="1"/>
      <c r="CH62" s="1"/>
      <c r="CI62" s="291">
        <f t="shared" si="82"/>
        <v>2.1496650000000001E-4</v>
      </c>
      <c r="CJ62" s="249">
        <f t="shared" si="83"/>
        <v>7.0360660261967412E-5</v>
      </c>
      <c r="CK62" s="1"/>
      <c r="CL62" s="1"/>
      <c r="CM62" s="1"/>
      <c r="CN62" s="1"/>
      <c r="CO62" s="291"/>
      <c r="CP62" s="249"/>
      <c r="CQ62" s="1"/>
      <c r="CR62" s="1">
        <v>3.13526E-3</v>
      </c>
      <c r="CS62" s="1">
        <v>3.26371E-3</v>
      </c>
      <c r="CT62" s="1"/>
      <c r="CU62" s="291">
        <f t="shared" si="128"/>
        <v>3.1994850000000002E-3</v>
      </c>
      <c r="CV62" s="249">
        <f t="shared" si="129"/>
        <v>9.0827866043412023E-5</v>
      </c>
      <c r="CW62" s="1"/>
      <c r="CX62" s="1"/>
      <c r="CY62" s="1"/>
      <c r="CZ62" s="1"/>
      <c r="DA62" s="291"/>
      <c r="DB62" s="249"/>
      <c r="DC62" s="1"/>
      <c r="DD62" s="1"/>
      <c r="DE62" s="1"/>
      <c r="DF62" s="1"/>
      <c r="DG62" s="291"/>
      <c r="DH62" s="249"/>
      <c r="DI62" s="1"/>
      <c r="DJ62" s="1"/>
      <c r="DK62" s="1"/>
      <c r="DL62" s="1"/>
      <c r="DM62" s="291"/>
      <c r="DN62" s="249"/>
      <c r="DO62" s="1"/>
      <c r="DP62" s="1"/>
      <c r="DQ62" s="1"/>
      <c r="DR62" s="1"/>
      <c r="DS62" s="291"/>
      <c r="DT62" s="249"/>
      <c r="DU62" s="1"/>
      <c r="DV62" s="1">
        <v>5.10769E-4</v>
      </c>
      <c r="DW62" s="1">
        <v>2.6624E-4</v>
      </c>
      <c r="DX62" s="1">
        <v>7.38052E-4</v>
      </c>
      <c r="DY62" s="1"/>
      <c r="DZ62" s="1"/>
      <c r="EA62" s="1"/>
      <c r="EB62" s="1"/>
      <c r="EC62" s="1"/>
      <c r="ED62" s="1"/>
      <c r="EE62" s="291">
        <f t="shared" si="94"/>
        <v>5.0502033333333328E-4</v>
      </c>
      <c r="EF62" s="249">
        <f t="shared" si="95"/>
        <v>2.3595852646669357E-4</v>
      </c>
      <c r="EG62" s="1"/>
      <c r="EH62" s="1"/>
      <c r="EI62" s="1"/>
      <c r="EJ62" s="1">
        <v>2.12282E-4</v>
      </c>
      <c r="EK62" s="4">
        <v>8.7665799999999997E-5</v>
      </c>
      <c r="EL62" s="1"/>
      <c r="EM62" s="1"/>
      <c r="EN62" s="1"/>
      <c r="EO62" s="1"/>
      <c r="EP62" s="291">
        <f t="shared" si="96"/>
        <v>1.499739E-4</v>
      </c>
      <c r="EQ62" s="249">
        <f t="shared" si="97"/>
        <v>8.8116960065699041E-5</v>
      </c>
      <c r="ER62" s="1"/>
      <c r="ES62" s="4">
        <v>8.5379399999999998E-5</v>
      </c>
      <c r="ET62" s="4">
        <v>4.8189000000000002E-5</v>
      </c>
      <c r="EU62" s="1">
        <v>1.22232E-4</v>
      </c>
      <c r="EV62" s="4">
        <v>4.5577600000000002E-5</v>
      </c>
      <c r="EW62" s="4">
        <v>8.2239599999999998E-5</v>
      </c>
      <c r="EX62" s="1"/>
      <c r="EY62" s="1"/>
      <c r="EZ62" s="1"/>
      <c r="FA62" s="1"/>
      <c r="FB62" s="1"/>
      <c r="FC62" s="1"/>
      <c r="FD62" s="1"/>
      <c r="FE62" s="1"/>
      <c r="FF62" s="291">
        <f t="shared" si="98"/>
        <v>7.6723520000000013E-5</v>
      </c>
      <c r="FG62" s="249">
        <f t="shared" si="99"/>
        <v>3.1466888602656606E-5</v>
      </c>
      <c r="FH62" s="249"/>
      <c r="FI62" s="1"/>
      <c r="FJ62" s="1"/>
      <c r="FK62" s="1"/>
      <c r="FL62" s="291"/>
      <c r="FM62" s="249"/>
      <c r="FN62" s="249"/>
      <c r="FO62" s="252">
        <v>1.6813848017699999E-4</v>
      </c>
      <c r="FP62" s="1"/>
      <c r="FQ62" s="1"/>
      <c r="FR62" s="1"/>
      <c r="FS62" s="1"/>
      <c r="FT62" s="291"/>
      <c r="FU62" s="249"/>
      <c r="FV62" s="1"/>
      <c r="FW62" s="1"/>
      <c r="FX62" s="1"/>
      <c r="FY62" s="1">
        <v>1.6407800000000001E-4</v>
      </c>
      <c r="FZ62" s="1">
        <v>1.24564E-4</v>
      </c>
      <c r="GA62" s="1"/>
      <c r="GB62" s="291">
        <f t="shared" si="142"/>
        <v>1.4432099999999999E-4</v>
      </c>
      <c r="GC62" s="249">
        <f t="shared" si="143"/>
        <v>2.7940617351805249E-5</v>
      </c>
      <c r="GD62" s="1"/>
      <c r="GE62" s="1">
        <v>3.0442000000000002E-4</v>
      </c>
      <c r="GF62" s="1">
        <v>5.7790599999999999E-4</v>
      </c>
      <c r="GG62" s="1"/>
      <c r="GH62" s="1"/>
      <c r="GI62" s="1"/>
      <c r="GJ62" s="1"/>
      <c r="GK62" s="1"/>
      <c r="GL62" s="291">
        <f t="shared" si="106"/>
        <v>4.41163E-4</v>
      </c>
      <c r="GM62" s="249">
        <f t="shared" si="107"/>
        <v>1.9338380515958412E-4</v>
      </c>
      <c r="GN62" s="1"/>
      <c r="GO62" s="4">
        <v>5.1934100000000001E-5</v>
      </c>
      <c r="GP62" s="4">
        <v>5.9174500000000001E-5</v>
      </c>
      <c r="GQ62" s="4">
        <v>4.8915999999999997E-5</v>
      </c>
      <c r="GR62" s="4">
        <v>4.52521E-5</v>
      </c>
      <c r="GS62" s="1"/>
      <c r="GT62" s="1"/>
      <c r="GU62" s="1"/>
      <c r="GW62" s="294">
        <f t="shared" si="108"/>
        <v>5.1319175E-5</v>
      </c>
      <c r="GX62" s="297">
        <f t="shared" si="109"/>
        <v>5.9067450920536606E-6</v>
      </c>
    </row>
    <row r="63" spans="1:206" ht="13.5" x14ac:dyDescent="0.25">
      <c r="A63" s="263">
        <v>111.044056</v>
      </c>
      <c r="B63" s="3" t="s">
        <v>379</v>
      </c>
      <c r="C63" s="1">
        <v>8.9655799999999999E-4</v>
      </c>
      <c r="D63" s="1">
        <v>7.0500200000000004E-4</v>
      </c>
      <c r="E63" s="1">
        <v>1.09778E-3</v>
      </c>
      <c r="F63" s="4">
        <v>3.4016400000000002E-5</v>
      </c>
      <c r="G63" s="1">
        <v>1.7049799999999999E-4</v>
      </c>
      <c r="H63" s="4">
        <v>8.9130999999999998E-5</v>
      </c>
      <c r="I63" s="1">
        <v>1.3985500000000001E-4</v>
      </c>
      <c r="J63" s="4">
        <v>8.4345700000000001E-5</v>
      </c>
      <c r="K63" s="4">
        <v>3.9999000000000001E-5</v>
      </c>
      <c r="L63" s="4">
        <v>5.5718599999999999E-5</v>
      </c>
      <c r="M63" s="4">
        <v>9.1906199999999998E-5</v>
      </c>
      <c r="N63" s="1">
        <v>5.8571700000000003E-4</v>
      </c>
      <c r="O63" s="1">
        <v>1.45528E-3</v>
      </c>
      <c r="P63" s="1">
        <v>1.53626E-3</v>
      </c>
      <c r="Q63" s="1">
        <v>8.4238399999999995E-4</v>
      </c>
      <c r="R63" s="1">
        <v>7.5092699999999997E-4</v>
      </c>
      <c r="S63" s="1">
        <v>4.1354899999999998E-4</v>
      </c>
      <c r="T63" s="1">
        <v>9.0813700000000005E-4</v>
      </c>
      <c r="U63" s="1"/>
      <c r="V63" s="291">
        <f t="shared" si="110"/>
        <v>5.4983688333333329E-4</v>
      </c>
      <c r="W63" s="249">
        <f t="shared" si="111"/>
        <v>4.9896521832323458E-4</v>
      </c>
      <c r="X63" s="1"/>
      <c r="Y63" s="1">
        <v>1.0273400000000001E-3</v>
      </c>
      <c r="Z63" s="1">
        <v>4.5835899999999998E-4</v>
      </c>
      <c r="AA63" s="1">
        <v>3.5029100000000002E-4</v>
      </c>
      <c r="AB63" s="1"/>
      <c r="AC63" s="291">
        <f t="shared" si="112"/>
        <v>6.1199666666666671E-4</v>
      </c>
      <c r="AD63" s="249">
        <f t="shared" si="113"/>
        <v>3.637337440550895E-4</v>
      </c>
      <c r="AE63" s="1"/>
      <c r="AF63" s="1">
        <v>7.67028E-4</v>
      </c>
      <c r="AG63" s="1">
        <v>5.4875900000000001E-4</v>
      </c>
      <c r="AH63" s="1">
        <v>1.4641400000000001E-3</v>
      </c>
      <c r="AI63" s="1">
        <v>5.6994299999999995E-4</v>
      </c>
      <c r="AJ63" s="1"/>
      <c r="AK63" s="291">
        <f t="shared" si="114"/>
        <v>8.374675E-4</v>
      </c>
      <c r="AL63" s="249">
        <f t="shared" si="115"/>
        <v>4.29186090753572E-4</v>
      </c>
      <c r="AM63" s="1"/>
      <c r="AN63" s="1">
        <v>1.20016E-3</v>
      </c>
      <c r="AO63" s="1">
        <v>1.3871300000000001E-3</v>
      </c>
      <c r="AP63" s="1">
        <v>2.8899699999999998E-4</v>
      </c>
      <c r="AQ63" s="1">
        <v>1.51301E-3</v>
      </c>
      <c r="AR63" s="1"/>
      <c r="AS63" s="1">
        <v>6.5558800000000003E-4</v>
      </c>
      <c r="AT63" s="1"/>
      <c r="AU63" s="291">
        <f t="shared" si="70"/>
        <v>1.0089770000000001E-3</v>
      </c>
      <c r="AV63" s="249">
        <f t="shared" si="71"/>
        <v>5.1885809276429329E-4</v>
      </c>
      <c r="AW63" s="1"/>
      <c r="AX63" s="1">
        <v>1.2424699999999999E-4</v>
      </c>
      <c r="AY63" s="4">
        <v>4.7605699999999997E-5</v>
      </c>
      <c r="AZ63" s="1">
        <v>3.4372899999999997E-4</v>
      </c>
      <c r="BA63" s="1">
        <v>4.5678899999999998E-4</v>
      </c>
      <c r="BB63" s="1">
        <v>1.6027399999999999E-4</v>
      </c>
      <c r="BC63" s="1">
        <v>4.57513E-4</v>
      </c>
      <c r="BD63" s="1">
        <v>1.07514E-4</v>
      </c>
      <c r="BE63" s="1">
        <v>1.18078E-4</v>
      </c>
      <c r="BF63" s="1">
        <v>7.0208100000000002E-4</v>
      </c>
      <c r="BG63" s="1">
        <v>4.1626899999999998E-4</v>
      </c>
      <c r="BH63" s="1">
        <v>1.3790499999999999E-3</v>
      </c>
      <c r="BI63" s="1"/>
      <c r="BJ63" s="291">
        <f t="shared" si="116"/>
        <v>3.3037866666666663E-4</v>
      </c>
      <c r="BK63" s="249">
        <f t="shared" si="117"/>
        <v>1.8497066632396965E-4</v>
      </c>
      <c r="BL63" s="291">
        <f t="shared" si="118"/>
        <v>9.1828149999999991E-4</v>
      </c>
      <c r="BM63" s="249">
        <f t="shared" si="119"/>
        <v>6.5162506181430744E-4</v>
      </c>
      <c r="BN63" s="291">
        <f t="shared" si="120"/>
        <v>3.8444133333333333E-4</v>
      </c>
      <c r="BO63" s="249">
        <f t="shared" si="121"/>
        <v>2.9936699874290307E-4</v>
      </c>
      <c r="BP63" s="291">
        <f t="shared" si="122"/>
        <v>8.5926349999999988E-5</v>
      </c>
      <c r="BQ63" s="249">
        <f t="shared" si="123"/>
        <v>5.4193582948952539E-5</v>
      </c>
      <c r="BR63" s="1"/>
      <c r="BS63" s="1">
        <v>2.70778E-4</v>
      </c>
      <c r="BT63" s="1">
        <v>8.2029800000000001E-4</v>
      </c>
      <c r="BU63" s="1">
        <v>2.8119100000000003E-4</v>
      </c>
      <c r="BV63" s="4">
        <v>9.5474200000000001E-5</v>
      </c>
      <c r="BW63" s="1">
        <v>1.14722E-4</v>
      </c>
      <c r="BX63" s="1"/>
      <c r="BY63" s="291">
        <f t="shared" si="124"/>
        <v>3.1649264000000002E-4</v>
      </c>
      <c r="BZ63" s="249">
        <f t="shared" si="125"/>
        <v>2.9441315224009275E-4</v>
      </c>
      <c r="CA63" s="1"/>
      <c r="CB63" s="1">
        <v>1.9328699999999999E-3</v>
      </c>
      <c r="CC63" s="1">
        <v>8.317E-4</v>
      </c>
      <c r="CD63" s="1"/>
      <c r="CE63" s="1">
        <v>8.9170799999999995E-4</v>
      </c>
      <c r="CF63" s="1">
        <v>3.5435200000000001E-3</v>
      </c>
      <c r="CG63" s="1">
        <v>1.2392499999999999E-3</v>
      </c>
      <c r="CH63" s="1"/>
      <c r="CI63" s="291">
        <f t="shared" si="82"/>
        <v>1.6878096000000002E-3</v>
      </c>
      <c r="CJ63" s="249">
        <f t="shared" si="83"/>
        <v>1.126013189066096E-3</v>
      </c>
      <c r="CK63" s="1"/>
      <c r="CL63" s="1">
        <v>1.0882699999999999E-4</v>
      </c>
      <c r="CM63" s="1">
        <v>3.5510300000000001E-4</v>
      </c>
      <c r="CN63" s="1"/>
      <c r="CO63" s="291">
        <f t="shared" si="126"/>
        <v>2.3196499999999999E-4</v>
      </c>
      <c r="CP63" s="249">
        <f t="shared" si="127"/>
        <v>1.7414342964349819E-4</v>
      </c>
      <c r="CQ63" s="1"/>
      <c r="CR63" s="1">
        <v>2.6664599999999998E-3</v>
      </c>
      <c r="CS63" s="1">
        <v>2.8555E-3</v>
      </c>
      <c r="CT63" s="1"/>
      <c r="CU63" s="291">
        <f t="shared" si="128"/>
        <v>2.7609799999999997E-3</v>
      </c>
      <c r="CV63" s="249">
        <f t="shared" si="129"/>
        <v>1.3367146591550504E-4</v>
      </c>
      <c r="CW63" s="1"/>
      <c r="CX63" s="1">
        <v>1.02372E-4</v>
      </c>
      <c r="CY63" s="1">
        <v>2.6371100000000002E-4</v>
      </c>
      <c r="CZ63" s="1"/>
      <c r="DA63" s="291">
        <f t="shared" si="130"/>
        <v>1.8304150000000001E-4</v>
      </c>
      <c r="DB63" s="249">
        <f t="shared" si="131"/>
        <v>1.1408390096985642E-4</v>
      </c>
      <c r="DC63" s="1"/>
      <c r="DD63" s="1">
        <v>6.8092000000000001E-4</v>
      </c>
      <c r="DE63" s="1">
        <v>1.7594799999999999E-3</v>
      </c>
      <c r="DF63" s="1"/>
      <c r="DG63" s="291">
        <f t="shared" si="132"/>
        <v>1.2201999999999998E-3</v>
      </c>
      <c r="DH63" s="249">
        <f t="shared" si="133"/>
        <v>7.6265708991656261E-4</v>
      </c>
      <c r="DI63" s="1"/>
      <c r="DJ63" s="1">
        <v>5.9408099999999999E-4</v>
      </c>
      <c r="DK63" s="1">
        <v>1.61583E-3</v>
      </c>
      <c r="DL63" s="1"/>
      <c r="DM63" s="291">
        <f t="shared" si="134"/>
        <v>1.1049555000000001E-3</v>
      </c>
      <c r="DN63" s="249">
        <f t="shared" si="135"/>
        <v>7.224856465705737E-4</v>
      </c>
      <c r="DO63" s="1"/>
      <c r="DP63" s="1"/>
      <c r="DQ63" s="1">
        <v>2.46736E-4</v>
      </c>
      <c r="DR63" s="1"/>
      <c r="DS63" s="291">
        <f t="shared" si="136"/>
        <v>2.46736E-4</v>
      </c>
      <c r="DT63" s="249"/>
      <c r="DU63" s="1"/>
      <c r="DV63" s="1">
        <v>2.6082000000000002E-3</v>
      </c>
      <c r="DW63" s="1">
        <v>2.7914200000000002E-3</v>
      </c>
      <c r="DX63" s="1">
        <v>4.07493E-3</v>
      </c>
      <c r="DY63" s="1"/>
      <c r="DZ63" s="1">
        <v>2.0463999999999999E-3</v>
      </c>
      <c r="EA63" s="1">
        <v>1.82986E-3</v>
      </c>
      <c r="EB63" s="1">
        <v>1.3011100000000001E-3</v>
      </c>
      <c r="EC63" s="1">
        <v>1.53213E-3</v>
      </c>
      <c r="ED63" s="1"/>
      <c r="EE63" s="291">
        <f t="shared" si="94"/>
        <v>2.3120071428571433E-3</v>
      </c>
      <c r="EF63" s="249">
        <f t="shared" si="95"/>
        <v>9.4503953264249375E-4</v>
      </c>
      <c r="EG63" s="1"/>
      <c r="EH63" s="1">
        <v>1.9144399999999999E-3</v>
      </c>
      <c r="EI63" s="1">
        <v>5.0977200000000002E-4</v>
      </c>
      <c r="EJ63" s="1">
        <v>2.4877800000000002E-3</v>
      </c>
      <c r="EK63" s="1">
        <v>8.0982600000000004E-4</v>
      </c>
      <c r="EL63" s="1"/>
      <c r="EM63" s="1">
        <v>7.1829700000000001E-4</v>
      </c>
      <c r="EN63" s="1">
        <v>8.6078800000000003E-4</v>
      </c>
      <c r="EO63" s="1"/>
      <c r="EP63" s="291">
        <f t="shared" si="96"/>
        <v>1.2168171666666666E-3</v>
      </c>
      <c r="EQ63" s="249">
        <f t="shared" si="97"/>
        <v>7.9282506807552865E-4</v>
      </c>
      <c r="ER63" s="1"/>
      <c r="ES63" s="1">
        <v>7.9736499999999997E-4</v>
      </c>
      <c r="ET63" s="1">
        <v>1.5239E-4</v>
      </c>
      <c r="EU63" s="1">
        <v>5.9006200000000003E-4</v>
      </c>
      <c r="EV63" s="1">
        <v>1.37315E-4</v>
      </c>
      <c r="EW63" s="1">
        <v>5.5225200000000004E-4</v>
      </c>
      <c r="EX63" s="1"/>
      <c r="EY63" s="1"/>
      <c r="EZ63" s="1"/>
      <c r="FA63" s="1">
        <v>1.7200599999999999E-4</v>
      </c>
      <c r="FB63" s="4">
        <v>7.0914900000000001E-5</v>
      </c>
      <c r="FC63" s="1">
        <v>2.9543400000000002E-4</v>
      </c>
      <c r="FD63" s="1">
        <v>1.98252E-4</v>
      </c>
      <c r="FE63" s="1"/>
      <c r="FF63" s="291">
        <f t="shared" si="98"/>
        <v>3.2955454444444447E-4</v>
      </c>
      <c r="FG63" s="249">
        <f t="shared" si="99"/>
        <v>2.5366533340213791E-4</v>
      </c>
      <c r="FH63" s="249"/>
      <c r="FI63" s="1">
        <v>2.89391E-3</v>
      </c>
      <c r="FJ63" s="1">
        <v>1.80916E-3</v>
      </c>
      <c r="FK63" s="1"/>
      <c r="FL63" s="291">
        <f t="shared" si="138"/>
        <v>2.3515350000000001E-3</v>
      </c>
      <c r="FM63" s="249">
        <f t="shared" si="139"/>
        <v>7.6703408089210735E-4</v>
      </c>
      <c r="FN63" s="249"/>
      <c r="FO63" s="252">
        <v>1.5487759324999998E-4</v>
      </c>
      <c r="FP63" s="1"/>
      <c r="FQ63" s="1">
        <v>7.3885900000000002E-4</v>
      </c>
      <c r="FR63" s="1">
        <v>4.3919899999999998E-4</v>
      </c>
      <c r="FS63" s="1"/>
      <c r="FT63" s="291">
        <f t="shared" si="140"/>
        <v>5.8902900000000003E-4</v>
      </c>
      <c r="FU63" s="249">
        <f t="shared" si="141"/>
        <v>2.1189161805036088E-4</v>
      </c>
      <c r="FV63" s="1"/>
      <c r="FW63" s="1">
        <v>4.7846E-4</v>
      </c>
      <c r="FX63" s="1">
        <v>1.41705E-4</v>
      </c>
      <c r="FY63" s="1">
        <v>8.0152200000000004E-4</v>
      </c>
      <c r="FZ63" s="1">
        <v>5.6662200000000002E-4</v>
      </c>
      <c r="GA63" s="1"/>
      <c r="GB63" s="291">
        <f t="shared" si="142"/>
        <v>4.9707725000000004E-4</v>
      </c>
      <c r="GC63" s="249">
        <f t="shared" si="143"/>
        <v>2.733490540943027E-4</v>
      </c>
      <c r="GD63" s="1"/>
      <c r="GE63" s="1">
        <v>1.58694E-3</v>
      </c>
      <c r="GF63" s="1">
        <v>2.1463400000000001E-3</v>
      </c>
      <c r="GG63" s="1">
        <v>1.5655000000000001E-3</v>
      </c>
      <c r="GH63" s="1">
        <v>8.2164499999999997E-4</v>
      </c>
      <c r="GI63" s="1">
        <v>4.0626900000000001E-4</v>
      </c>
      <c r="GJ63" s="1">
        <v>1.0782700000000001E-3</v>
      </c>
      <c r="GK63" s="1"/>
      <c r="GL63" s="291">
        <f t="shared" si="106"/>
        <v>1.2674940000000001E-3</v>
      </c>
      <c r="GM63" s="249">
        <f t="shared" si="107"/>
        <v>6.2281926243012108E-4</v>
      </c>
      <c r="GN63" s="1"/>
      <c r="GO63" s="1">
        <v>2.8513200000000001E-4</v>
      </c>
      <c r="GP63" s="1">
        <v>2.8438600000000002E-4</v>
      </c>
      <c r="GQ63" s="1">
        <v>1.9649199999999999E-4</v>
      </c>
      <c r="GR63" s="4">
        <v>7.5628800000000003E-5</v>
      </c>
      <c r="GS63" s="1">
        <v>1.76818E-4</v>
      </c>
      <c r="GT63" s="1">
        <v>1.35714E-4</v>
      </c>
      <c r="GU63" s="1">
        <v>3.34903E-4</v>
      </c>
      <c r="GW63" s="294">
        <f t="shared" si="108"/>
        <v>2.1272482857142856E-4</v>
      </c>
      <c r="GX63" s="297">
        <f t="shared" si="109"/>
        <v>9.2722184838396228E-5</v>
      </c>
    </row>
    <row r="64" spans="1:206" ht="13.5" x14ac:dyDescent="0.25">
      <c r="A64" s="263">
        <v>111.08044099999999</v>
      </c>
      <c r="B64" s="3" t="s">
        <v>380</v>
      </c>
      <c r="C64" s="1">
        <v>1.9446700000000001E-4</v>
      </c>
      <c r="D64" s="1">
        <v>1.57095E-4</v>
      </c>
      <c r="E64" s="1">
        <v>2.6522600000000003E-4</v>
      </c>
      <c r="F64" s="4">
        <v>6.2542299999999997E-6</v>
      </c>
      <c r="G64" s="4">
        <v>3.91361E-5</v>
      </c>
      <c r="H64" s="4">
        <v>2.1279300000000001E-5</v>
      </c>
      <c r="I64" s="1"/>
      <c r="J64" s="4">
        <v>2.0159499999999999E-5</v>
      </c>
      <c r="K64" s="4">
        <v>1.00546E-5</v>
      </c>
      <c r="L64" s="1"/>
      <c r="M64" s="4">
        <v>2.4366E-5</v>
      </c>
      <c r="N64" s="1">
        <v>1.45291E-4</v>
      </c>
      <c r="O64" s="1">
        <v>3.0255400000000002E-4</v>
      </c>
      <c r="P64" s="1">
        <v>2.84832E-4</v>
      </c>
      <c r="Q64" s="1">
        <v>1.9548800000000001E-4</v>
      </c>
      <c r="R64" s="1">
        <v>1.6498500000000001E-4</v>
      </c>
      <c r="S64" s="4">
        <v>8.8284500000000005E-5</v>
      </c>
      <c r="T64" s="1">
        <v>2.0145100000000001E-4</v>
      </c>
      <c r="U64" s="1"/>
      <c r="V64" s="291">
        <f t="shared" si="110"/>
        <v>1.3255770187500001E-4</v>
      </c>
      <c r="W64" s="249">
        <f t="shared" si="111"/>
        <v>1.0405481510599781E-4</v>
      </c>
      <c r="X64" s="1"/>
      <c r="Y64" s="1">
        <v>9.0479500000000001E-4</v>
      </c>
      <c r="Z64" s="1">
        <v>5.6928000000000002E-4</v>
      </c>
      <c r="AA64" s="1">
        <v>4.21696E-4</v>
      </c>
      <c r="AB64" s="1"/>
      <c r="AC64" s="291">
        <f t="shared" si="112"/>
        <v>6.319236666666667E-4</v>
      </c>
      <c r="AD64" s="249">
        <f t="shared" si="113"/>
        <v>2.4756682467635548E-4</v>
      </c>
      <c r="AE64" s="1"/>
      <c r="AF64" s="1">
        <v>2.8798400000000003E-4</v>
      </c>
      <c r="AG64" s="1">
        <v>1.7683400000000001E-4</v>
      </c>
      <c r="AH64" s="1">
        <v>4.4037900000000002E-4</v>
      </c>
      <c r="AI64" s="1">
        <v>1.91573E-4</v>
      </c>
      <c r="AJ64" s="1"/>
      <c r="AK64" s="291">
        <f t="shared" si="114"/>
        <v>2.7419249999999999E-4</v>
      </c>
      <c r="AL64" s="249">
        <f t="shared" si="115"/>
        <v>1.2126117482112732E-4</v>
      </c>
      <c r="AM64" s="1"/>
      <c r="AN64" s="4">
        <v>7.8409000000000001E-5</v>
      </c>
      <c r="AO64" s="4">
        <v>8.4239499999999999E-5</v>
      </c>
      <c r="AP64" s="4">
        <v>5.5347899999999999E-5</v>
      </c>
      <c r="AQ64" s="4">
        <v>8.8568799999999998E-5</v>
      </c>
      <c r="AR64" s="1"/>
      <c r="AS64" s="1">
        <v>2.0655599999999999E-4</v>
      </c>
      <c r="AT64" s="1"/>
      <c r="AU64" s="291">
        <f t="shared" si="70"/>
        <v>1.0262424E-4</v>
      </c>
      <c r="AV64" s="249">
        <f t="shared" si="71"/>
        <v>5.9495367397831903E-5</v>
      </c>
      <c r="AW64" s="1"/>
      <c r="AX64" s="4">
        <v>3.5778100000000002E-5</v>
      </c>
      <c r="AY64" s="4">
        <v>6.5339899999999998E-6</v>
      </c>
      <c r="AZ64" s="4">
        <v>8.5905300000000006E-5</v>
      </c>
      <c r="BA64" s="1">
        <v>1.3611100000000001E-4</v>
      </c>
      <c r="BB64" s="4">
        <v>2.22291E-5</v>
      </c>
      <c r="BC64" s="1">
        <v>4.3109700000000002E-4</v>
      </c>
      <c r="BD64" s="4">
        <v>2.9609999999999999E-5</v>
      </c>
      <c r="BE64" s="4">
        <v>3.25042E-5</v>
      </c>
      <c r="BF64" s="1">
        <v>1.3432900000000001E-4</v>
      </c>
      <c r="BG64" s="4">
        <v>5.0089100000000001E-5</v>
      </c>
      <c r="BH64" s="1">
        <v>3.6871099999999997E-4</v>
      </c>
      <c r="BI64" s="1"/>
      <c r="BJ64" s="291">
        <f t="shared" si="116"/>
        <v>7.290143333333334E-5</v>
      </c>
      <c r="BK64" s="249">
        <f t="shared" si="117"/>
        <v>5.5442710662839471E-5</v>
      </c>
      <c r="BL64" s="291">
        <f t="shared" si="118"/>
        <v>3.9990399999999997E-4</v>
      </c>
      <c r="BM64" s="249">
        <f t="shared" si="119"/>
        <v>4.411356365110399E-5</v>
      </c>
      <c r="BN64" s="291">
        <f t="shared" si="120"/>
        <v>8.3281433333333345E-5</v>
      </c>
      <c r="BO64" s="249">
        <f t="shared" si="121"/>
        <v>5.2408785021819905E-5</v>
      </c>
      <c r="BP64" s="291">
        <f t="shared" si="122"/>
        <v>2.1156045000000002E-5</v>
      </c>
      <c r="BQ64" s="249">
        <f t="shared" si="123"/>
        <v>2.0678708490765327E-5</v>
      </c>
      <c r="BR64" s="1"/>
      <c r="BS64" s="1">
        <v>1.3451899999999999E-4</v>
      </c>
      <c r="BT64" s="1">
        <v>4.2826099999999998E-4</v>
      </c>
      <c r="BU64" s="1">
        <v>1.14431E-4</v>
      </c>
      <c r="BV64" s="4">
        <v>4.7593099999999997E-5</v>
      </c>
      <c r="BW64" s="4">
        <v>5.9846000000000003E-5</v>
      </c>
      <c r="BX64" s="4"/>
      <c r="BY64" s="291">
        <f t="shared" si="124"/>
        <v>1.5693001999999998E-4</v>
      </c>
      <c r="BZ64" s="249">
        <f t="shared" si="125"/>
        <v>1.5597178450012041E-4</v>
      </c>
      <c r="CA64" s="4"/>
      <c r="CB64" s="1">
        <v>9.0781E-4</v>
      </c>
      <c r="CC64" s="1">
        <v>2.5689400000000002E-4</v>
      </c>
      <c r="CD64" s="1">
        <v>3.2634899999999998E-4</v>
      </c>
      <c r="CE64" s="1">
        <v>5.0126999999999995E-4</v>
      </c>
      <c r="CF64" s="1">
        <v>1.2532800000000001E-3</v>
      </c>
      <c r="CG64" s="1">
        <v>6.1720099999999995E-4</v>
      </c>
      <c r="CH64" s="1"/>
      <c r="CI64" s="291">
        <f t="shared" si="82"/>
        <v>6.4380066666666657E-4</v>
      </c>
      <c r="CJ64" s="249">
        <f t="shared" si="83"/>
        <v>3.7753432915043196E-4</v>
      </c>
      <c r="CK64" s="1"/>
      <c r="CL64" s="4">
        <v>5.9605599999999997E-5</v>
      </c>
      <c r="CM64" s="1">
        <v>1.9158700000000001E-4</v>
      </c>
      <c r="CN64" s="1"/>
      <c r="CO64" s="291">
        <f t="shared" si="126"/>
        <v>1.255963E-4</v>
      </c>
      <c r="CP64" s="249">
        <f t="shared" si="127"/>
        <v>9.3324942930494214E-5</v>
      </c>
      <c r="CQ64" s="1"/>
      <c r="CR64" s="4">
        <v>6.5154300000000001E-5</v>
      </c>
      <c r="CS64" s="4">
        <v>4.3869199999999997E-5</v>
      </c>
      <c r="CT64" s="4"/>
      <c r="CU64" s="291">
        <f t="shared" si="128"/>
        <v>5.4511749999999999E-5</v>
      </c>
      <c r="CV64" s="249">
        <f t="shared" si="129"/>
        <v>1.5050838548233785E-5</v>
      </c>
      <c r="CW64" s="4"/>
      <c r="CX64" s="4">
        <v>8.0300299999999994E-5</v>
      </c>
      <c r="CY64" s="1">
        <v>2.0432999999999999E-4</v>
      </c>
      <c r="CZ64" s="1"/>
      <c r="DA64" s="291">
        <f t="shared" si="130"/>
        <v>1.4231515000000001E-4</v>
      </c>
      <c r="DB64" s="249">
        <f t="shared" si="131"/>
        <v>8.770224193853314E-5</v>
      </c>
      <c r="DC64" s="1"/>
      <c r="DD64" s="4">
        <v>8.1785600000000005E-5</v>
      </c>
      <c r="DE64" s="1"/>
      <c r="DF64" s="1"/>
      <c r="DG64" s="291">
        <f t="shared" si="132"/>
        <v>8.1785600000000005E-5</v>
      </c>
      <c r="DH64" s="249"/>
      <c r="DI64" s="1"/>
      <c r="DJ64" s="1">
        <v>1.8605800000000001E-4</v>
      </c>
      <c r="DK64" s="1"/>
      <c r="DL64" s="1"/>
      <c r="DM64" s="291">
        <f t="shared" si="134"/>
        <v>1.8605800000000001E-4</v>
      </c>
      <c r="DN64" s="249"/>
      <c r="DO64" s="1"/>
      <c r="DP64" s="1"/>
      <c r="DQ64" s="1">
        <v>1.0655E-4</v>
      </c>
      <c r="DR64" s="1"/>
      <c r="DS64" s="291">
        <f t="shared" si="136"/>
        <v>1.0655E-4</v>
      </c>
      <c r="DT64" s="249"/>
      <c r="DU64" s="1"/>
      <c r="DV64" s="1">
        <v>2.15164E-4</v>
      </c>
      <c r="DW64" s="1">
        <v>7.5508300000000003E-4</v>
      </c>
      <c r="DX64" s="1">
        <v>2.60101E-4</v>
      </c>
      <c r="DY64" s="1"/>
      <c r="DZ64" s="1">
        <v>5.8905999999999997E-4</v>
      </c>
      <c r="EA64" s="1">
        <v>3.8071399999999999E-4</v>
      </c>
      <c r="EB64" s="1">
        <v>2.9768200000000001E-4</v>
      </c>
      <c r="EC64" s="1">
        <v>3.46423E-4</v>
      </c>
      <c r="ED64" s="1"/>
      <c r="EE64" s="291">
        <f t="shared" si="94"/>
        <v>4.0631814285714291E-4</v>
      </c>
      <c r="EF64" s="249">
        <f t="shared" si="95"/>
        <v>1.9536106867833945E-4</v>
      </c>
      <c r="EG64" s="1"/>
      <c r="EH64" s="1">
        <v>8.9318299999999998E-4</v>
      </c>
      <c r="EI64" s="1">
        <v>2.8363299999999999E-4</v>
      </c>
      <c r="EJ64" s="1">
        <v>8.9333000000000001E-4</v>
      </c>
      <c r="EK64" s="1">
        <v>4.9233800000000004E-4</v>
      </c>
      <c r="EL64" s="1">
        <v>3.2321900000000002E-4</v>
      </c>
      <c r="EM64" s="1">
        <v>4.2808700000000001E-4</v>
      </c>
      <c r="EN64" s="1">
        <v>4.1488400000000002E-4</v>
      </c>
      <c r="EO64" s="1"/>
      <c r="EP64" s="291">
        <f t="shared" si="96"/>
        <v>5.3266771428571436E-4</v>
      </c>
      <c r="EQ64" s="249">
        <f t="shared" si="97"/>
        <v>2.5572518563600933E-4</v>
      </c>
      <c r="ER64" s="1"/>
      <c r="ES64" s="1">
        <v>1.3670500000000001E-4</v>
      </c>
      <c r="ET64" s="4">
        <v>1.76381E-5</v>
      </c>
      <c r="EU64" s="4">
        <v>8.1084899999999993E-5</v>
      </c>
      <c r="EV64" s="4">
        <v>1.8899400000000001E-5</v>
      </c>
      <c r="EW64" s="4">
        <v>8.9669599999999999E-5</v>
      </c>
      <c r="EX64" s="4">
        <v>1.9599300000000001E-5</v>
      </c>
      <c r="EY64" s="4">
        <v>1.4676499999999999E-5</v>
      </c>
      <c r="EZ64" s="4">
        <v>4.9092099999999997E-5</v>
      </c>
      <c r="FA64" s="4">
        <v>6.2651700000000002E-5</v>
      </c>
      <c r="FB64" s="4">
        <v>2.7147800000000001E-5</v>
      </c>
      <c r="FC64" s="4">
        <v>6.8835099999999994E-5</v>
      </c>
      <c r="FD64" s="4">
        <v>5.1307799999999997E-5</v>
      </c>
      <c r="FE64" s="4"/>
      <c r="FF64" s="291">
        <f t="shared" si="98"/>
        <v>5.3108941666666661E-5</v>
      </c>
      <c r="FG64" s="249">
        <f t="shared" si="99"/>
        <v>3.7133414571868932E-5</v>
      </c>
      <c r="FH64" s="249"/>
      <c r="FI64" s="1">
        <v>7.8023199999999995E-4</v>
      </c>
      <c r="FJ64" s="1">
        <v>5.2336799999999997E-4</v>
      </c>
      <c r="FK64" s="1"/>
      <c r="FL64" s="291">
        <f t="shared" si="138"/>
        <v>6.5179999999999991E-4</v>
      </c>
      <c r="FM64" s="249">
        <f t="shared" si="139"/>
        <v>1.8163027624270133E-4</v>
      </c>
      <c r="FN64" s="249"/>
      <c r="FO64" s="252">
        <v>8.2391274310999995E-6</v>
      </c>
      <c r="FP64" s="1"/>
      <c r="FQ64" s="1">
        <v>1.9050800000000001E-4</v>
      </c>
      <c r="FR64" s="1">
        <v>1.7374999999999999E-4</v>
      </c>
      <c r="FS64" s="1"/>
      <c r="FT64" s="291">
        <f t="shared" si="140"/>
        <v>1.82129E-4</v>
      </c>
      <c r="FU64" s="249">
        <f t="shared" si="141"/>
        <v>1.1849695439124176E-5</v>
      </c>
      <c r="FV64" s="1"/>
      <c r="FW64" s="1">
        <v>2.3486899999999999E-4</v>
      </c>
      <c r="FX64" s="4">
        <v>6.8873099999999996E-5</v>
      </c>
      <c r="FY64" s="1"/>
      <c r="FZ64" s="1"/>
      <c r="GA64" s="1"/>
      <c r="GB64" s="291">
        <f t="shared" si="142"/>
        <v>1.5187105E-4</v>
      </c>
      <c r="GC64" s="249">
        <f t="shared" si="143"/>
        <v>1.1737682653916403E-4</v>
      </c>
      <c r="GD64" s="1"/>
      <c r="GE64" s="1">
        <v>3.2524799999999999E-4</v>
      </c>
      <c r="GF64" s="1">
        <v>3.4158700000000002E-4</v>
      </c>
      <c r="GG64" s="1">
        <v>5.4181499999999996E-4</v>
      </c>
      <c r="GH64" s="1">
        <v>2.6739199999999998E-4</v>
      </c>
      <c r="GI64" s="1">
        <v>1.36852E-4</v>
      </c>
      <c r="GJ64" s="1">
        <v>3.2059999999999999E-4</v>
      </c>
      <c r="GK64" s="1"/>
      <c r="GL64" s="291">
        <f t="shared" si="106"/>
        <v>3.2224899999999998E-4</v>
      </c>
      <c r="GM64" s="249">
        <f t="shared" si="107"/>
        <v>1.3113065077242618E-4</v>
      </c>
      <c r="GN64" s="1"/>
      <c r="GO64" s="4">
        <v>6.7345499999999994E-5</v>
      </c>
      <c r="GP64" s="4">
        <v>8.2065300000000002E-5</v>
      </c>
      <c r="GQ64" s="4">
        <v>4.27491E-5</v>
      </c>
      <c r="GR64" s="4">
        <v>1.7603899999999999E-5</v>
      </c>
      <c r="GS64" s="4">
        <v>4.8222400000000001E-5</v>
      </c>
      <c r="GT64" s="4">
        <v>4.0043100000000003E-5</v>
      </c>
      <c r="GU64" s="4">
        <v>7.8539299999999995E-5</v>
      </c>
      <c r="GW64" s="294">
        <f t="shared" si="108"/>
        <v>5.3795514285714278E-5</v>
      </c>
      <c r="GX64" s="297">
        <f t="shared" si="109"/>
        <v>2.3263284890461232E-5</v>
      </c>
    </row>
    <row r="65" spans="1:206" ht="13.5" x14ac:dyDescent="0.25">
      <c r="A65" s="263">
        <v>113.02332</v>
      </c>
      <c r="B65" s="3" t="s">
        <v>381</v>
      </c>
      <c r="C65" s="1">
        <v>4.0372599999999998E-4</v>
      </c>
      <c r="D65" s="1">
        <v>3.4817000000000002E-4</v>
      </c>
      <c r="E65" s="1">
        <v>4.2415999999999998E-4</v>
      </c>
      <c r="F65" s="4">
        <v>2.2285799999999999E-5</v>
      </c>
      <c r="G65" s="1">
        <v>1.0613899999999999E-4</v>
      </c>
      <c r="H65" s="4">
        <v>5.9504199999999999E-5</v>
      </c>
      <c r="I65" s="4">
        <v>7.8257199999999993E-5</v>
      </c>
      <c r="J65" s="4">
        <v>5.64052E-5</v>
      </c>
      <c r="K65" s="4">
        <v>3.2568599999999998E-5</v>
      </c>
      <c r="L65" s="4">
        <v>4.7137500000000001E-5</v>
      </c>
      <c r="M65" s="4">
        <v>9.3246599999999996E-5</v>
      </c>
      <c r="N65" s="1">
        <v>2.3024100000000001E-4</v>
      </c>
      <c r="O65" s="1">
        <v>6.2722099999999996E-4</v>
      </c>
      <c r="P65" s="1">
        <v>7.3130199999999997E-4</v>
      </c>
      <c r="Q65" s="1">
        <v>3.92242E-4</v>
      </c>
      <c r="R65" s="1">
        <v>3.3026900000000001E-4</v>
      </c>
      <c r="S65" s="1">
        <v>2.0301800000000001E-4</v>
      </c>
      <c r="T65" s="1">
        <v>3.5757399999999999E-4</v>
      </c>
      <c r="U65" s="1"/>
      <c r="V65" s="291">
        <f t="shared" si="110"/>
        <v>2.5241483888888892E-4</v>
      </c>
      <c r="W65" s="249">
        <f t="shared" si="111"/>
        <v>2.1242341545442051E-4</v>
      </c>
      <c r="X65" s="1"/>
      <c r="Y65" s="1">
        <v>1.5765899999999999E-4</v>
      </c>
      <c r="Z65" s="4">
        <v>7.5545399999999997E-5</v>
      </c>
      <c r="AA65" s="4">
        <v>6.7646999999999998E-5</v>
      </c>
      <c r="AB65" s="4"/>
      <c r="AC65" s="291">
        <f t="shared" si="112"/>
        <v>1.002838E-4</v>
      </c>
      <c r="AD65" s="249">
        <f t="shared" si="113"/>
        <v>4.9845073597297447E-5</v>
      </c>
      <c r="AE65" s="4"/>
      <c r="AF65" s="1">
        <v>3.45204E-4</v>
      </c>
      <c r="AG65" s="1">
        <v>2.3471500000000001E-4</v>
      </c>
      <c r="AH65" s="1">
        <v>6.5594700000000004E-4</v>
      </c>
      <c r="AI65" s="1">
        <v>2.49504E-4</v>
      </c>
      <c r="AJ65" s="1"/>
      <c r="AK65" s="291">
        <f t="shared" si="114"/>
        <v>3.7134249999999999E-4</v>
      </c>
      <c r="AL65" s="249">
        <f t="shared" si="115"/>
        <v>1.9595461756998736E-4</v>
      </c>
      <c r="AM65" s="1"/>
      <c r="AN65" s="1">
        <v>2.0216200000000001E-4</v>
      </c>
      <c r="AO65" s="1">
        <v>1.2094799999999999E-4</v>
      </c>
      <c r="AP65" s="1">
        <v>1.0798099999999999E-4</v>
      </c>
      <c r="AQ65" s="1">
        <v>1.9473900000000001E-4</v>
      </c>
      <c r="AR65" s="1"/>
      <c r="AS65" s="1">
        <v>1.4153000000000001E-4</v>
      </c>
      <c r="AT65" s="1"/>
      <c r="AU65" s="291">
        <f t="shared" si="70"/>
        <v>1.5347199999999998E-4</v>
      </c>
      <c r="AV65" s="249">
        <f t="shared" si="71"/>
        <v>4.2847212307220176E-5</v>
      </c>
      <c r="AW65" s="1"/>
      <c r="AX65" s="4">
        <v>2.60318E-5</v>
      </c>
      <c r="AY65" s="4">
        <v>1.57593E-5</v>
      </c>
      <c r="AZ65" s="4">
        <v>6.2569499999999998E-5</v>
      </c>
      <c r="BA65" s="4">
        <v>9.5867399999999996E-5</v>
      </c>
      <c r="BB65" s="4">
        <v>7.9799899999999995E-5</v>
      </c>
      <c r="BC65" s="4">
        <v>5.5379600000000001E-5</v>
      </c>
      <c r="BD65" s="4">
        <v>1.36464E-5</v>
      </c>
      <c r="BE65" s="4">
        <v>3.2601400000000003E-5</v>
      </c>
      <c r="BF65" s="1">
        <v>1.22714E-4</v>
      </c>
      <c r="BG65" s="1">
        <v>1.4549499999999999E-4</v>
      </c>
      <c r="BH65" s="1">
        <v>3.9477799999999998E-4</v>
      </c>
      <c r="BI65" s="1"/>
      <c r="BJ65" s="291">
        <f t="shared" si="116"/>
        <v>9.1321266666666656E-5</v>
      </c>
      <c r="BK65" s="249">
        <f t="shared" si="117"/>
        <v>5.6583935233008784E-5</v>
      </c>
      <c r="BL65" s="291">
        <f t="shared" si="118"/>
        <v>2.2507879999999998E-4</v>
      </c>
      <c r="BM65" s="249">
        <f t="shared" si="119"/>
        <v>2.3999091016386432E-4</v>
      </c>
      <c r="BN65" s="291">
        <f t="shared" si="120"/>
        <v>6.6309966666666667E-5</v>
      </c>
      <c r="BO65" s="249">
        <f t="shared" si="121"/>
        <v>5.4629924589032094E-5</v>
      </c>
      <c r="BP65" s="291">
        <f t="shared" si="122"/>
        <v>2.089555E-5</v>
      </c>
      <c r="BQ65" s="249">
        <f t="shared" si="123"/>
        <v>7.2637544097388092E-6</v>
      </c>
      <c r="BR65" s="1"/>
      <c r="BS65" s="4">
        <v>9.1562299999999996E-5</v>
      </c>
      <c r="BT65" s="1">
        <v>1.7002900000000001E-4</v>
      </c>
      <c r="BU65" s="1">
        <v>1.70624E-4</v>
      </c>
      <c r="BV65" s="4">
        <v>4.0334199999999997E-5</v>
      </c>
      <c r="BW65" s="4">
        <v>5.2893199999999997E-5</v>
      </c>
      <c r="BX65" s="4"/>
      <c r="BY65" s="291">
        <f t="shared" si="124"/>
        <v>1.0508854E-4</v>
      </c>
      <c r="BZ65" s="249">
        <f t="shared" si="125"/>
        <v>6.247518927044559E-5</v>
      </c>
      <c r="CA65" s="4"/>
      <c r="CB65" s="1">
        <v>2.5874300000000003E-4</v>
      </c>
      <c r="CC65" s="1">
        <v>5.5672000000000002E-4</v>
      </c>
      <c r="CD65" s="1">
        <v>3.83211E-4</v>
      </c>
      <c r="CE65" s="1">
        <v>2.57743E-4</v>
      </c>
      <c r="CF65" s="1">
        <v>1.9747100000000002E-3</v>
      </c>
      <c r="CG65" s="1">
        <v>4.8320999999999998E-4</v>
      </c>
      <c r="CH65" s="1"/>
      <c r="CI65" s="291">
        <f t="shared" si="82"/>
        <v>6.5238950000000003E-4</v>
      </c>
      <c r="CJ65" s="249">
        <f t="shared" si="83"/>
        <v>6.5870575418125812E-4</v>
      </c>
      <c r="CK65" s="1"/>
      <c r="CL65" s="4">
        <v>4.0216200000000003E-5</v>
      </c>
      <c r="CM65" s="4">
        <v>5.6124E-5</v>
      </c>
      <c r="CN65" s="4"/>
      <c r="CO65" s="291">
        <f t="shared" si="126"/>
        <v>4.8170100000000002E-5</v>
      </c>
      <c r="CP65" s="249">
        <f t="shared" si="127"/>
        <v>1.124851325375936E-5</v>
      </c>
      <c r="CQ65" s="4"/>
      <c r="CR65" s="1">
        <v>1.9078399999999999E-4</v>
      </c>
      <c r="CS65" s="1">
        <v>2.0843500000000001E-4</v>
      </c>
      <c r="CT65" s="1"/>
      <c r="CU65" s="291">
        <f t="shared" si="128"/>
        <v>1.9960950000000001E-4</v>
      </c>
      <c r="CV65" s="249">
        <f t="shared" si="129"/>
        <v>1.2481141794723759E-5</v>
      </c>
      <c r="CW65" s="1"/>
      <c r="CX65" s="4">
        <v>3.2858699999999998E-5</v>
      </c>
      <c r="CY65" s="4">
        <v>3.7035700000000002E-5</v>
      </c>
      <c r="CZ65" s="4"/>
      <c r="DA65" s="291">
        <f t="shared" si="130"/>
        <v>3.4947200000000003E-5</v>
      </c>
      <c r="DB65" s="249">
        <f t="shared" si="131"/>
        <v>2.953585025016212E-6</v>
      </c>
      <c r="DC65" s="4"/>
      <c r="DD65" s="1">
        <v>2.0413399999999999E-4</v>
      </c>
      <c r="DE65" s="1">
        <v>4.3517700000000002E-4</v>
      </c>
      <c r="DF65" s="1"/>
      <c r="DG65" s="291">
        <f t="shared" si="132"/>
        <v>3.1965550000000002E-4</v>
      </c>
      <c r="DH65" s="249">
        <f t="shared" si="133"/>
        <v>1.6337207204568353E-4</v>
      </c>
      <c r="DI65" s="1"/>
      <c r="DJ65" s="1">
        <v>2.22172E-4</v>
      </c>
      <c r="DK65" s="1">
        <v>3.54786E-4</v>
      </c>
      <c r="DL65" s="1"/>
      <c r="DM65" s="291">
        <f t="shared" si="134"/>
        <v>2.8847900000000001E-4</v>
      </c>
      <c r="DN65" s="249">
        <f t="shared" si="135"/>
        <v>9.3772258680272809E-5</v>
      </c>
      <c r="DO65" s="1"/>
      <c r="DP65" s="1"/>
      <c r="DQ65" s="4">
        <v>8.1277400000000002E-5</v>
      </c>
      <c r="DR65" s="4"/>
      <c r="DS65" s="291">
        <f t="shared" si="136"/>
        <v>8.1277400000000002E-5</v>
      </c>
      <c r="DT65" s="249"/>
      <c r="DU65" s="4"/>
      <c r="DV65" s="1">
        <v>4.2838400000000002E-4</v>
      </c>
      <c r="DW65" s="1">
        <v>2.6562100000000001E-4</v>
      </c>
      <c r="DX65" s="1">
        <v>6.9389899999999999E-4</v>
      </c>
      <c r="DY65" s="1"/>
      <c r="DZ65" s="1">
        <v>7.4586400000000005E-4</v>
      </c>
      <c r="EA65" s="1">
        <v>3.1784700000000001E-4</v>
      </c>
      <c r="EB65" s="1">
        <v>4.4982099999999999E-4</v>
      </c>
      <c r="EC65" s="1">
        <v>6.2190699999999999E-4</v>
      </c>
      <c r="ED65" s="1"/>
      <c r="EE65" s="291">
        <f t="shared" si="94"/>
        <v>5.0333471428571437E-4</v>
      </c>
      <c r="EF65" s="249">
        <f t="shared" si="95"/>
        <v>1.8645348734444404E-4</v>
      </c>
      <c r="EG65" s="1"/>
      <c r="EH65" s="1">
        <v>1.6431099999999999E-4</v>
      </c>
      <c r="EI65" s="4">
        <v>5.1492600000000002E-5</v>
      </c>
      <c r="EJ65" s="1">
        <v>3.6473400000000002E-4</v>
      </c>
      <c r="EK65" s="1">
        <v>1.7670000000000001E-4</v>
      </c>
      <c r="EL65" s="1">
        <v>1.5369099999999999E-4</v>
      </c>
      <c r="EM65" s="1">
        <v>1.14301E-4</v>
      </c>
      <c r="EN65" s="1">
        <v>1.4692000000000001E-4</v>
      </c>
      <c r="EO65" s="1"/>
      <c r="EP65" s="291">
        <f t="shared" si="96"/>
        <v>1.6744994285714285E-4</v>
      </c>
      <c r="EQ65" s="249">
        <f t="shared" si="97"/>
        <v>9.6521256962509857E-5</v>
      </c>
      <c r="ER65" s="1"/>
      <c r="ES65" s="1">
        <v>1.0903700000000001E-4</v>
      </c>
      <c r="ET65" s="4">
        <v>3.93679E-5</v>
      </c>
      <c r="EU65" s="1">
        <v>1.5430700000000001E-4</v>
      </c>
      <c r="EV65" s="4">
        <v>4.0260899999999999E-5</v>
      </c>
      <c r="EW65" s="4">
        <v>9.2119800000000005E-5</v>
      </c>
      <c r="EX65" s="4">
        <v>5.25825E-5</v>
      </c>
      <c r="EY65" s="4">
        <v>3.85275E-5</v>
      </c>
      <c r="EZ65" s="4">
        <v>6.7355199999999995E-5</v>
      </c>
      <c r="FA65" s="4">
        <v>2.6865799999999999E-5</v>
      </c>
      <c r="FB65" s="4">
        <v>3.3996199999999998E-5</v>
      </c>
      <c r="FC65" s="1">
        <v>1.45191E-4</v>
      </c>
      <c r="FD65" s="4">
        <v>4.6081300000000002E-5</v>
      </c>
      <c r="FE65" s="4"/>
      <c r="FF65" s="291">
        <f t="shared" si="98"/>
        <v>7.0474341666666669E-5</v>
      </c>
      <c r="FG65" s="249">
        <f t="shared" si="99"/>
        <v>4.4337946843604382E-5</v>
      </c>
      <c r="FH65" s="249"/>
      <c r="FI65" s="1">
        <v>2.01154E-3</v>
      </c>
      <c r="FJ65" s="1">
        <v>9.1331500000000005E-4</v>
      </c>
      <c r="FK65" s="1"/>
      <c r="FL65" s="291">
        <f t="shared" si="138"/>
        <v>1.4624275E-3</v>
      </c>
      <c r="FM65" s="249">
        <f t="shared" si="139"/>
        <v>7.7656234476859611E-4</v>
      </c>
      <c r="FN65" s="249"/>
      <c r="FO65" s="252">
        <v>4.0641983559300004E-5</v>
      </c>
      <c r="FP65" s="1"/>
      <c r="FQ65" s="1">
        <v>4.7415599999999999E-4</v>
      </c>
      <c r="FR65" s="1">
        <v>1.5478000000000001E-4</v>
      </c>
      <c r="FS65" s="1"/>
      <c r="FT65" s="291">
        <f t="shared" si="140"/>
        <v>3.1446799999999998E-4</v>
      </c>
      <c r="FU65" s="249">
        <f t="shared" si="141"/>
        <v>2.2583293534823479E-4</v>
      </c>
      <c r="FV65" s="1"/>
      <c r="FW65" s="4">
        <v>8.5597499999999995E-5</v>
      </c>
      <c r="FX65" s="4">
        <v>2.80157E-5</v>
      </c>
      <c r="FY65" s="1">
        <v>1.4304399999999999E-4</v>
      </c>
      <c r="FZ65" s="4">
        <v>8.2412900000000005E-5</v>
      </c>
      <c r="GA65" s="4"/>
      <c r="GB65" s="291">
        <f t="shared" si="142"/>
        <v>8.4767524999999999E-5</v>
      </c>
      <c r="GC65" s="249">
        <f t="shared" si="143"/>
        <v>4.6986346586526243E-5</v>
      </c>
      <c r="GD65" s="4"/>
      <c r="GE65" s="1">
        <v>3.43111E-4</v>
      </c>
      <c r="GF65" s="1">
        <v>5.9327499999999999E-4</v>
      </c>
      <c r="GG65" s="1">
        <v>4.7216499999999998E-4</v>
      </c>
      <c r="GH65" s="1">
        <v>3.6324600000000001E-4</v>
      </c>
      <c r="GI65" s="4">
        <v>9.0537499999999998E-5</v>
      </c>
      <c r="GJ65" s="1">
        <v>3.3016000000000002E-4</v>
      </c>
      <c r="GK65" s="1"/>
      <c r="GL65" s="291">
        <f t="shared" si="106"/>
        <v>3.6541575000000005E-4</v>
      </c>
      <c r="GM65" s="249">
        <f t="shared" si="107"/>
        <v>1.6770120459011319E-4</v>
      </c>
      <c r="GN65" s="1"/>
      <c r="GO65" s="4">
        <v>3.65251E-5</v>
      </c>
      <c r="GP65" s="4">
        <v>3.8844699999999998E-5</v>
      </c>
      <c r="GQ65" s="4">
        <v>2.7735699999999999E-5</v>
      </c>
      <c r="GR65" s="4">
        <v>4.1019700000000003E-5</v>
      </c>
      <c r="GS65" s="4">
        <v>7.3721700000000003E-5</v>
      </c>
      <c r="GT65" s="4">
        <v>5.7645900000000003E-5</v>
      </c>
      <c r="GU65" s="1">
        <v>1.0029E-4</v>
      </c>
      <c r="GW65" s="294">
        <f t="shared" si="108"/>
        <v>5.3683257142857145E-5</v>
      </c>
      <c r="GX65" s="297">
        <f t="shared" si="109"/>
        <v>2.5617886804981731E-5</v>
      </c>
    </row>
    <row r="66" spans="1:206" ht="13.5" x14ac:dyDescent="0.25">
      <c r="A66" s="263">
        <v>113.05970600000001</v>
      </c>
      <c r="B66" s="3" t="s">
        <v>382</v>
      </c>
      <c r="C66" s="1">
        <v>5.0724799999999997E-4</v>
      </c>
      <c r="D66" s="1">
        <v>4.18377E-4</v>
      </c>
      <c r="E66" s="1">
        <v>6.8813999999999995E-4</v>
      </c>
      <c r="F66" s="4">
        <v>1.6915800000000002E-5</v>
      </c>
      <c r="G66" s="4">
        <v>9.6494200000000002E-5</v>
      </c>
      <c r="H66" s="4">
        <v>5.4271300000000003E-5</v>
      </c>
      <c r="I66" s="4">
        <v>7.6210000000000004E-5</v>
      </c>
      <c r="J66" s="4">
        <v>4.6594899999999997E-5</v>
      </c>
      <c r="K66" s="4">
        <v>2.0798400000000001E-5</v>
      </c>
      <c r="L66" s="4">
        <v>2.74209E-5</v>
      </c>
      <c r="M66" s="4">
        <v>5.9775000000000003E-5</v>
      </c>
      <c r="N66" s="1"/>
      <c r="O66" s="1"/>
      <c r="P66" s="1">
        <v>1.02936E-3</v>
      </c>
      <c r="Q66" s="1"/>
      <c r="R66" s="1">
        <v>4.6880400000000002E-4</v>
      </c>
      <c r="S66" s="1">
        <v>2.1700699999999999E-4</v>
      </c>
      <c r="T66" s="1">
        <v>5.26455E-4</v>
      </c>
      <c r="U66" s="1"/>
      <c r="V66" s="291">
        <f t="shared" si="110"/>
        <v>2.8359143333333333E-4</v>
      </c>
      <c r="W66" s="249">
        <f t="shared" si="111"/>
        <v>3.080352860097517E-4</v>
      </c>
      <c r="X66" s="1"/>
      <c r="Y66" s="1">
        <v>1.34176E-3</v>
      </c>
      <c r="Z66" s="1">
        <v>6.2354299999999995E-4</v>
      </c>
      <c r="AA66" s="1">
        <v>3.4854299999999999E-4</v>
      </c>
      <c r="AB66" s="1"/>
      <c r="AC66" s="291">
        <f t="shared" si="112"/>
        <v>7.7128199999999987E-4</v>
      </c>
      <c r="AD66" s="249">
        <f t="shared" si="113"/>
        <v>5.1282561496380033E-4</v>
      </c>
      <c r="AE66" s="1"/>
      <c r="AF66" s="1">
        <v>4.5698400000000001E-4</v>
      </c>
      <c r="AG66" s="1">
        <v>2.75443E-4</v>
      </c>
      <c r="AH66" s="1">
        <v>9.0241500000000005E-4</v>
      </c>
      <c r="AI66" s="1">
        <v>3.4636299999999998E-4</v>
      </c>
      <c r="AJ66" s="1"/>
      <c r="AK66" s="291">
        <f t="shared" si="114"/>
        <v>4.9530125000000005E-4</v>
      </c>
      <c r="AL66" s="249">
        <f t="shared" si="115"/>
        <v>2.8150196535296757E-4</v>
      </c>
      <c r="AM66" s="1"/>
      <c r="AN66" s="1">
        <v>2.9634000000000003E-4</v>
      </c>
      <c r="AO66" s="1">
        <v>2.1761400000000001E-4</v>
      </c>
      <c r="AP66" s="1">
        <v>1.7893799999999999E-4</v>
      </c>
      <c r="AQ66" s="1">
        <v>3.0932399999999998E-4</v>
      </c>
      <c r="AR66" s="1"/>
      <c r="AS66" s="1">
        <v>3.2564999999999997E-4</v>
      </c>
      <c r="AT66" s="1"/>
      <c r="AU66" s="291">
        <f t="shared" si="70"/>
        <v>2.6557320000000003E-4</v>
      </c>
      <c r="AV66" s="249">
        <f t="shared" si="71"/>
        <v>6.3788112381540183E-5</v>
      </c>
      <c r="AW66" s="1"/>
      <c r="AX66" s="4">
        <v>8.8063299999999994E-5</v>
      </c>
      <c r="AY66" s="4">
        <v>2.6849700000000001E-5</v>
      </c>
      <c r="AZ66" s="1">
        <v>2.8496899999999999E-4</v>
      </c>
      <c r="BA66" s="1">
        <v>4.31698E-4</v>
      </c>
      <c r="BB66" s="4">
        <v>8.3029799999999996E-5</v>
      </c>
      <c r="BC66" s="1">
        <v>4.26675E-4</v>
      </c>
      <c r="BD66" s="4">
        <v>5.91588E-5</v>
      </c>
      <c r="BE66" s="1">
        <v>1.2992900000000001E-4</v>
      </c>
      <c r="BF66" s="1">
        <v>5.5142799999999997E-4</v>
      </c>
      <c r="BG66" s="1">
        <v>1.9427600000000001E-4</v>
      </c>
      <c r="BH66" s="1">
        <v>1.20616E-3</v>
      </c>
      <c r="BI66" s="1"/>
      <c r="BJ66" s="291">
        <f t="shared" si="116"/>
        <v>2.5196766666666666E-4</v>
      </c>
      <c r="BK66" s="249">
        <f t="shared" si="117"/>
        <v>1.589414314844727E-4</v>
      </c>
      <c r="BL66" s="291">
        <f t="shared" si="118"/>
        <v>8.1641750000000001E-4</v>
      </c>
      <c r="BM66" s="249">
        <f t="shared" si="119"/>
        <v>5.5117912933319601E-4</v>
      </c>
      <c r="BN66" s="291">
        <f t="shared" si="120"/>
        <v>2.9851859999999999E-4</v>
      </c>
      <c r="BO66" s="249">
        <f t="shared" si="121"/>
        <v>2.4641415353481624E-4</v>
      </c>
      <c r="BP66" s="291">
        <f t="shared" si="122"/>
        <v>5.7456499999999994E-5</v>
      </c>
      <c r="BQ66" s="249">
        <f t="shared" si="123"/>
        <v>4.3284551660840843E-5</v>
      </c>
      <c r="BR66" s="1"/>
      <c r="BS66" s="1">
        <v>1.35403E-4</v>
      </c>
      <c r="BT66" s="1">
        <v>8.5984400000000002E-4</v>
      </c>
      <c r="BU66" s="1">
        <v>2.4655899999999998E-4</v>
      </c>
      <c r="BV66" s="4">
        <v>6.9238899999999999E-5</v>
      </c>
      <c r="BW66" s="4">
        <v>6.9779599999999998E-5</v>
      </c>
      <c r="BX66" s="4"/>
      <c r="BY66" s="291">
        <f t="shared" si="124"/>
        <v>2.761649E-4</v>
      </c>
      <c r="BZ66" s="249">
        <f t="shared" si="125"/>
        <v>3.3420987983425924E-4</v>
      </c>
      <c r="CA66" s="4"/>
      <c r="CB66" s="1">
        <v>1.90587E-3</v>
      </c>
      <c r="CC66" s="1">
        <v>6.6476199999999995E-4</v>
      </c>
      <c r="CD66" s="1">
        <v>5.8131899999999995E-4</v>
      </c>
      <c r="CE66" s="1">
        <v>7.3242399999999997E-4</v>
      </c>
      <c r="CF66" s="1">
        <v>2.7379599999999998E-3</v>
      </c>
      <c r="CG66" s="1">
        <v>1.0158700000000001E-3</v>
      </c>
      <c r="CH66" s="1"/>
      <c r="CI66" s="291">
        <f t="shared" si="82"/>
        <v>1.2730341666666667E-3</v>
      </c>
      <c r="CJ66" s="249">
        <f t="shared" si="83"/>
        <v>8.6641174398513693E-4</v>
      </c>
      <c r="CK66" s="1"/>
      <c r="CL66" s="4">
        <v>8.0740499999999997E-5</v>
      </c>
      <c r="CM66" s="1">
        <v>2.5626199999999999E-4</v>
      </c>
      <c r="CN66" s="1"/>
      <c r="CO66" s="291">
        <f t="shared" si="126"/>
        <v>1.6850125E-4</v>
      </c>
      <c r="CP66" s="249">
        <f t="shared" si="127"/>
        <v>1.241124428940346E-4</v>
      </c>
      <c r="CQ66" s="1"/>
      <c r="CR66" s="1">
        <v>2.6784399999999999E-4</v>
      </c>
      <c r="CS66" s="1">
        <v>3.0382E-4</v>
      </c>
      <c r="CT66" s="1"/>
      <c r="CU66" s="291">
        <f t="shared" si="128"/>
        <v>2.8583199999999997E-4</v>
      </c>
      <c r="CV66" s="249">
        <f t="shared" si="129"/>
        <v>2.5438873559967241E-5</v>
      </c>
      <c r="CW66" s="1"/>
      <c r="CX66" s="1">
        <v>1.11575E-4</v>
      </c>
      <c r="CY66" s="1">
        <v>2.68853E-4</v>
      </c>
      <c r="CZ66" s="1"/>
      <c r="DA66" s="291">
        <f t="shared" si="130"/>
        <v>1.9021399999999999E-4</v>
      </c>
      <c r="DB66" s="249">
        <f t="shared" si="131"/>
        <v>1.1121234033145782E-4</v>
      </c>
      <c r="DC66" s="1"/>
      <c r="DD66" s="1">
        <v>1.6424399999999999E-4</v>
      </c>
      <c r="DE66" s="1">
        <v>4.6005900000000002E-4</v>
      </c>
      <c r="DF66" s="1"/>
      <c r="DG66" s="291">
        <f t="shared" si="132"/>
        <v>3.1215149999999999E-4</v>
      </c>
      <c r="DH66" s="249">
        <f t="shared" si="133"/>
        <v>2.0917279247669856E-4</v>
      </c>
      <c r="DI66" s="1"/>
      <c r="DJ66" s="1">
        <v>1.77302E-4</v>
      </c>
      <c r="DK66" s="1">
        <v>3.33016E-4</v>
      </c>
      <c r="DL66" s="1"/>
      <c r="DM66" s="291">
        <f t="shared" si="134"/>
        <v>2.5515900000000003E-4</v>
      </c>
      <c r="DN66" s="249">
        <f t="shared" si="135"/>
        <v>1.1010642532568206E-4</v>
      </c>
      <c r="DO66" s="1"/>
      <c r="DP66" s="1"/>
      <c r="DQ66" s="4">
        <v>8.6552700000000002E-5</v>
      </c>
      <c r="DR66" s="4"/>
      <c r="DS66" s="291">
        <f t="shared" si="136"/>
        <v>8.6552700000000002E-5</v>
      </c>
      <c r="DT66" s="249"/>
      <c r="DU66" s="4"/>
      <c r="DV66" s="1">
        <v>1.12575E-3</v>
      </c>
      <c r="DW66" s="1">
        <v>9.2182699999999995E-4</v>
      </c>
      <c r="DX66" s="1">
        <v>1.7939099999999999E-3</v>
      </c>
      <c r="DY66" s="1"/>
      <c r="DZ66" s="1">
        <v>1.5879399999999999E-3</v>
      </c>
      <c r="EA66" s="1"/>
      <c r="EB66" s="1">
        <v>9.7610999999999998E-4</v>
      </c>
      <c r="EC66" s="1">
        <v>8.9692999999999999E-4</v>
      </c>
      <c r="ED66" s="1"/>
      <c r="EE66" s="291">
        <f t="shared" si="94"/>
        <v>1.2170778333333333E-3</v>
      </c>
      <c r="EF66" s="249">
        <f t="shared" si="95"/>
        <v>3.8114250741181656E-4</v>
      </c>
      <c r="EG66" s="1"/>
      <c r="EH66" s="1">
        <v>1.6833600000000001E-3</v>
      </c>
      <c r="EI66" s="1">
        <v>3.0742200000000001E-4</v>
      </c>
      <c r="EJ66" s="1">
        <v>2.9881600000000001E-3</v>
      </c>
      <c r="EK66" s="1">
        <v>1.05587E-3</v>
      </c>
      <c r="EL66" s="1">
        <v>6.7681100000000004E-4</v>
      </c>
      <c r="EM66" s="1"/>
      <c r="EN66" s="1">
        <v>7.3345300000000001E-4</v>
      </c>
      <c r="EO66" s="1"/>
      <c r="EP66" s="291">
        <f t="shared" si="96"/>
        <v>1.2408460000000001E-3</v>
      </c>
      <c r="EQ66" s="249">
        <f t="shared" si="97"/>
        <v>9.7262577354478939E-4</v>
      </c>
      <c r="ER66" s="1"/>
      <c r="ES66" s="1">
        <v>3.3926200000000001E-4</v>
      </c>
      <c r="ET66" s="4">
        <v>4.6158600000000002E-5</v>
      </c>
      <c r="EU66" s="1">
        <v>2.8263000000000002E-4</v>
      </c>
      <c r="EV66" s="4">
        <v>4.86641E-5</v>
      </c>
      <c r="EW66" s="1">
        <v>1.8415799999999999E-4</v>
      </c>
      <c r="EX66" s="4">
        <v>5.3404099999999999E-5</v>
      </c>
      <c r="EY66" s="4">
        <v>3.5858700000000003E-5</v>
      </c>
      <c r="EZ66" s="1">
        <v>1.0278E-4</v>
      </c>
      <c r="FA66" s="4">
        <v>6.2186800000000006E-5</v>
      </c>
      <c r="FB66" s="4">
        <v>3.5148000000000003E-5</v>
      </c>
      <c r="FC66" s="1">
        <v>1.6111200000000001E-4</v>
      </c>
      <c r="FD66" s="4">
        <v>8.9074399999999995E-5</v>
      </c>
      <c r="FE66" s="4"/>
      <c r="FF66" s="291">
        <f t="shared" si="98"/>
        <v>1.2003639166666667E-4</v>
      </c>
      <c r="FG66" s="249">
        <f t="shared" si="99"/>
        <v>1.0188320208527069E-4</v>
      </c>
      <c r="FH66" s="249"/>
      <c r="FI66" s="1">
        <v>2.7638799999999998E-3</v>
      </c>
      <c r="FJ66" s="1">
        <v>1.67417E-3</v>
      </c>
      <c r="FK66" s="1"/>
      <c r="FL66" s="291">
        <f t="shared" si="138"/>
        <v>2.2190249999999999E-3</v>
      </c>
      <c r="FM66" s="249">
        <f t="shared" si="139"/>
        <v>7.7054133052679259E-4</v>
      </c>
      <c r="FN66" s="249"/>
      <c r="FO66" s="252">
        <v>5.3605253136400004E-5</v>
      </c>
      <c r="FP66" s="1"/>
      <c r="FQ66" s="1">
        <v>5.4112699999999997E-4</v>
      </c>
      <c r="FR66" s="1">
        <v>3.08251E-4</v>
      </c>
      <c r="FS66" s="1"/>
      <c r="FT66" s="291">
        <f t="shared" si="140"/>
        <v>4.2468900000000001E-4</v>
      </c>
      <c r="FU66" s="249">
        <f t="shared" si="141"/>
        <v>1.6466819877559841E-4</v>
      </c>
      <c r="FV66" s="1"/>
      <c r="FW66" s="1">
        <v>3.4054799999999998E-4</v>
      </c>
      <c r="FX66" s="1">
        <v>1.01788E-4</v>
      </c>
      <c r="FY66" s="1">
        <v>5.9716599999999999E-4</v>
      </c>
      <c r="FZ66" s="1">
        <v>3.71388E-4</v>
      </c>
      <c r="GA66" s="1"/>
      <c r="GB66" s="291">
        <f t="shared" si="142"/>
        <v>3.5272249999999998E-4</v>
      </c>
      <c r="GC66" s="249">
        <f t="shared" si="143"/>
        <v>2.0266340511876661E-4</v>
      </c>
      <c r="GD66" s="1"/>
      <c r="GE66" s="1">
        <v>1.02154E-3</v>
      </c>
      <c r="GF66" s="1">
        <v>1.36516E-3</v>
      </c>
      <c r="GG66" s="1">
        <v>1.1938999999999999E-3</v>
      </c>
      <c r="GH66" s="1">
        <v>6.2094799999999996E-4</v>
      </c>
      <c r="GI66" s="1">
        <v>2.8647500000000001E-4</v>
      </c>
      <c r="GJ66" s="1">
        <v>8.1598599999999999E-4</v>
      </c>
      <c r="GK66" s="1"/>
      <c r="GL66" s="291">
        <f t="shared" si="106"/>
        <v>8.8400150000000021E-4</v>
      </c>
      <c r="GM66" s="249">
        <f t="shared" si="107"/>
        <v>3.9429141297053381E-4</v>
      </c>
      <c r="GN66" s="1"/>
      <c r="GO66" s="1">
        <v>2.22523E-4</v>
      </c>
      <c r="GP66" s="1">
        <v>2.1835800000000001E-4</v>
      </c>
      <c r="GQ66" s="1">
        <v>1.2605400000000001E-4</v>
      </c>
      <c r="GR66" s="4">
        <v>5.7727199999999998E-5</v>
      </c>
      <c r="GS66" s="1"/>
      <c r="GT66" s="1"/>
      <c r="GU66" s="1">
        <v>2.5566899999999998E-4</v>
      </c>
      <c r="GW66" s="294">
        <f t="shared" si="108"/>
        <v>1.7606623999999997E-4</v>
      </c>
      <c r="GX66" s="297">
        <f t="shared" si="109"/>
        <v>8.1836384712351501E-5</v>
      </c>
    </row>
    <row r="67" spans="1:206" ht="13.5" x14ac:dyDescent="0.25">
      <c r="A67" s="268">
        <v>115.038971</v>
      </c>
      <c r="B67" s="3" t="s">
        <v>383</v>
      </c>
      <c r="C67" s="1"/>
      <c r="D67" s="1"/>
      <c r="E67" s="1"/>
      <c r="F67" s="1"/>
      <c r="G67" s="1"/>
      <c r="H67" s="1">
        <v>1.8146899999999999E-4</v>
      </c>
      <c r="I67" s="1">
        <v>2.6237899999999998E-4</v>
      </c>
      <c r="J67" s="1">
        <v>1.48233E-4</v>
      </c>
      <c r="K67" s="1">
        <v>1.1208E-4</v>
      </c>
      <c r="L67" s="1">
        <v>1.4748300000000001E-4</v>
      </c>
      <c r="M67" s="1">
        <v>3.7053800000000001E-4</v>
      </c>
      <c r="N67" s="1"/>
      <c r="O67" s="1"/>
      <c r="P67" s="1">
        <v>2.7604000000000001E-3</v>
      </c>
      <c r="Q67" s="1"/>
      <c r="R67" s="1">
        <v>9.2600600000000005E-4</v>
      </c>
      <c r="S67" s="1">
        <v>5.9101599999999998E-4</v>
      </c>
      <c r="T67" s="1">
        <v>9.4934000000000001E-4</v>
      </c>
      <c r="U67" s="1"/>
      <c r="V67" s="291">
        <f t="shared" si="110"/>
        <v>6.4489439999999994E-4</v>
      </c>
      <c r="W67" s="249">
        <f t="shared" si="111"/>
        <v>8.0721139179567528E-4</v>
      </c>
      <c r="X67" s="1"/>
      <c r="Y67" s="1">
        <v>2.4298399999999999E-4</v>
      </c>
      <c r="Z67" s="4">
        <v>9.2219900000000001E-5</v>
      </c>
      <c r="AA67" s="4">
        <v>6.5686999999999996E-5</v>
      </c>
      <c r="AB67" s="4"/>
      <c r="AC67" s="291">
        <f t="shared" si="112"/>
        <v>1.336303E-4</v>
      </c>
      <c r="AD67" s="249">
        <f t="shared" si="113"/>
        <v>9.562778086607468E-5</v>
      </c>
      <c r="AE67" s="4"/>
      <c r="AF67" s="1">
        <v>4.85897E-4</v>
      </c>
      <c r="AG67" s="1">
        <v>3.25972E-4</v>
      </c>
      <c r="AH67" s="1">
        <v>9.5991999999999996E-4</v>
      </c>
      <c r="AI67" s="1">
        <v>3.5631900000000002E-4</v>
      </c>
      <c r="AJ67" s="1"/>
      <c r="AK67" s="291">
        <f t="shared" si="114"/>
        <v>5.3202700000000002E-4</v>
      </c>
      <c r="AL67" s="249">
        <f t="shared" si="115"/>
        <v>2.9357132048731644E-4</v>
      </c>
      <c r="AM67" s="1"/>
      <c r="AN67" s="1">
        <v>3.2772200000000002E-4</v>
      </c>
      <c r="AO67" s="1">
        <v>2.36906E-4</v>
      </c>
      <c r="AP67" s="1">
        <v>1.86269E-4</v>
      </c>
      <c r="AQ67" s="1">
        <v>3.72407E-4</v>
      </c>
      <c r="AR67" s="1"/>
      <c r="AS67" s="1">
        <v>2.8196299999999998E-4</v>
      </c>
      <c r="AT67" s="1"/>
      <c r="AU67" s="291">
        <f t="shared" si="70"/>
        <v>2.8105339999999999E-4</v>
      </c>
      <c r="AV67" s="249">
        <f t="shared" si="71"/>
        <v>7.3241622799471079E-5</v>
      </c>
      <c r="AW67" s="1"/>
      <c r="AX67" s="4">
        <v>8.1594600000000006E-5</v>
      </c>
      <c r="AY67" s="4">
        <v>7.67152E-5</v>
      </c>
      <c r="AZ67" s="1">
        <v>1.29307E-4</v>
      </c>
      <c r="BA67" s="1">
        <v>2.06288E-4</v>
      </c>
      <c r="BB67" s="1">
        <v>2.60659E-4</v>
      </c>
      <c r="BC67" s="1">
        <v>1.295E-4</v>
      </c>
      <c r="BD67" s="4">
        <v>2.17408E-5</v>
      </c>
      <c r="BE67" s="4">
        <v>5.1029300000000003E-5</v>
      </c>
      <c r="BF67" s="1">
        <v>5.9661800000000004E-4</v>
      </c>
      <c r="BG67" s="1">
        <v>4.3253399999999999E-4</v>
      </c>
      <c r="BH67" s="1">
        <v>1.2126299999999999E-3</v>
      </c>
      <c r="BI67" s="1"/>
      <c r="BJ67" s="291">
        <f t="shared" si="116"/>
        <v>2.2995043333333333E-4</v>
      </c>
      <c r="BK67" s="249">
        <f t="shared" si="117"/>
        <v>1.9184992075568685E-4</v>
      </c>
      <c r="BL67" s="291">
        <f t="shared" si="118"/>
        <v>6.7106499999999999E-4</v>
      </c>
      <c r="BM67" s="249">
        <f t="shared" si="119"/>
        <v>7.6588856790658509E-4</v>
      </c>
      <c r="BN67" s="291">
        <f t="shared" si="120"/>
        <v>2.4922193333333335E-4</v>
      </c>
      <c r="BO67" s="249">
        <f t="shared" si="121"/>
        <v>3.056233665759432E-4</v>
      </c>
      <c r="BP67" s="291">
        <f t="shared" si="122"/>
        <v>7.9154900000000003E-5</v>
      </c>
      <c r="BQ67" s="249">
        <f t="shared" si="123"/>
        <v>3.4502568281216444E-6</v>
      </c>
      <c r="BR67" s="1"/>
      <c r="BS67" s="1">
        <v>1.0043399999999999E-4</v>
      </c>
      <c r="BT67" s="1">
        <v>5.94646E-4</v>
      </c>
      <c r="BU67" s="1">
        <v>2.40261E-4</v>
      </c>
      <c r="BV67" s="4">
        <v>7.4552499999999995E-5</v>
      </c>
      <c r="BW67" s="4">
        <v>5.6254800000000002E-5</v>
      </c>
      <c r="BX67" s="4"/>
      <c r="BY67" s="291">
        <f t="shared" si="124"/>
        <v>2.1322965999999999E-4</v>
      </c>
      <c r="BZ67" s="249">
        <f t="shared" si="125"/>
        <v>2.2516906984181465E-4</v>
      </c>
      <c r="CA67" s="4"/>
      <c r="CB67" s="1">
        <v>4.4050600000000001E-4</v>
      </c>
      <c r="CC67" s="1">
        <v>5.31592E-4</v>
      </c>
      <c r="CD67" s="1"/>
      <c r="CE67" s="1">
        <v>2.18447E-4</v>
      </c>
      <c r="CF67" s="1">
        <v>1.47325E-3</v>
      </c>
      <c r="CG67" s="1">
        <v>4.1280800000000002E-4</v>
      </c>
      <c r="CH67" s="1"/>
      <c r="CI67" s="291">
        <f t="shared" si="82"/>
        <v>6.1532060000000003E-4</v>
      </c>
      <c r="CJ67" s="249">
        <f t="shared" si="83"/>
        <v>4.9298414927642447E-4</v>
      </c>
      <c r="CK67" s="1"/>
      <c r="CL67" s="4">
        <v>6.1802000000000002E-5</v>
      </c>
      <c r="CM67" s="1">
        <v>1.16779E-4</v>
      </c>
      <c r="CN67" s="1"/>
      <c r="CO67" s="291">
        <f t="shared" si="126"/>
        <v>8.9290500000000002E-5</v>
      </c>
      <c r="CP67" s="249">
        <f t="shared" si="127"/>
        <v>3.8874609509292824E-5</v>
      </c>
      <c r="CQ67" s="1"/>
      <c r="CR67" s="1">
        <v>3.5132000000000002E-4</v>
      </c>
      <c r="CS67" s="1">
        <v>3.9383799999999998E-4</v>
      </c>
      <c r="CT67" s="1"/>
      <c r="CU67" s="291">
        <f t="shared" si="128"/>
        <v>3.72579E-4</v>
      </c>
      <c r="CV67" s="249">
        <f t="shared" si="129"/>
        <v>3.0064766122489601E-5</v>
      </c>
      <c r="CW67" s="1"/>
      <c r="CX67" s="4">
        <v>3.7330899999999999E-5</v>
      </c>
      <c r="CY67" s="4">
        <v>9.8728100000000001E-5</v>
      </c>
      <c r="CZ67" s="4"/>
      <c r="DA67" s="291">
        <f t="shared" si="130"/>
        <v>6.8029500000000003E-5</v>
      </c>
      <c r="DB67" s="249">
        <f t="shared" si="131"/>
        <v>4.3414376465866695E-5</v>
      </c>
      <c r="DC67" s="4"/>
      <c r="DD67" s="1">
        <v>3.3695900000000001E-4</v>
      </c>
      <c r="DE67" s="1">
        <v>8.4061599999999998E-4</v>
      </c>
      <c r="DF67" s="1"/>
      <c r="DG67" s="291">
        <f t="shared" si="132"/>
        <v>5.8878749999999997E-4</v>
      </c>
      <c r="DH67" s="249">
        <f t="shared" si="133"/>
        <v>3.5613928009207296E-4</v>
      </c>
      <c r="DI67" s="1"/>
      <c r="DJ67" s="1">
        <v>1.3193999999999999E-4</v>
      </c>
      <c r="DK67" s="1">
        <v>5.1989500000000004E-4</v>
      </c>
      <c r="DL67" s="1"/>
      <c r="DM67" s="291">
        <f t="shared" si="134"/>
        <v>3.2591750000000001E-4</v>
      </c>
      <c r="DN67" s="249">
        <f t="shared" si="135"/>
        <v>2.7432561129522707E-4</v>
      </c>
      <c r="DO67" s="1"/>
      <c r="DP67" s="1"/>
      <c r="DQ67" s="4">
        <v>4.21247E-5</v>
      </c>
      <c r="DR67" s="4"/>
      <c r="DS67" s="291">
        <f t="shared" si="136"/>
        <v>4.21247E-5</v>
      </c>
      <c r="DT67" s="249"/>
      <c r="DU67" s="4"/>
      <c r="DV67" s="1">
        <v>9.3784700000000001E-4</v>
      </c>
      <c r="DW67" s="1">
        <v>6.5066799999999997E-4</v>
      </c>
      <c r="DX67" s="1">
        <v>1.3506499999999999E-3</v>
      </c>
      <c r="DY67" s="1"/>
      <c r="DZ67" s="1">
        <v>1.50793E-3</v>
      </c>
      <c r="EA67" s="1"/>
      <c r="EB67" s="1">
        <v>8.2498700000000001E-4</v>
      </c>
      <c r="EC67" s="1">
        <v>1.27254E-3</v>
      </c>
      <c r="ED67" s="1"/>
      <c r="EE67" s="291">
        <f t="shared" si="94"/>
        <v>1.0907703333333334E-3</v>
      </c>
      <c r="EF67" s="249">
        <f t="shared" si="95"/>
        <v>3.3535540261678601E-4</v>
      </c>
      <c r="EG67" s="1"/>
      <c r="EH67" s="1">
        <v>8.1173400000000004E-4</v>
      </c>
      <c r="EI67" s="1">
        <v>1.0860400000000001E-4</v>
      </c>
      <c r="EJ67" s="1">
        <v>1.7492499999999999E-3</v>
      </c>
      <c r="EK67" s="1">
        <v>8.8973199999999996E-4</v>
      </c>
      <c r="EL67" s="1"/>
      <c r="EM67" s="1"/>
      <c r="EN67" s="1">
        <v>4.3102599999999999E-4</v>
      </c>
      <c r="EO67" s="1"/>
      <c r="EP67" s="291">
        <f t="shared" si="96"/>
        <v>7.9806919999999995E-4</v>
      </c>
      <c r="EQ67" s="249">
        <f t="shared" si="97"/>
        <v>6.1713383528793817E-4</v>
      </c>
      <c r="ER67" s="1"/>
      <c r="ES67" s="1">
        <v>5.3373600000000004E-4</v>
      </c>
      <c r="ET67" s="1">
        <v>1.2926100000000001E-4</v>
      </c>
      <c r="EU67" s="1">
        <v>6.7267300000000004E-4</v>
      </c>
      <c r="EV67" s="1">
        <v>1.5055799999999999E-4</v>
      </c>
      <c r="EW67" s="1">
        <v>3.00308E-4</v>
      </c>
      <c r="EX67" s="1"/>
      <c r="EY67" s="1"/>
      <c r="EZ67" s="1"/>
      <c r="FA67" s="4">
        <v>8.0483199999999995E-5</v>
      </c>
      <c r="FB67" s="1">
        <v>1.5112900000000001E-4</v>
      </c>
      <c r="FC67" s="1">
        <v>5.7543000000000004E-4</v>
      </c>
      <c r="FD67" s="1">
        <v>1.3365799999999999E-4</v>
      </c>
      <c r="FE67" s="1"/>
      <c r="FF67" s="291">
        <f t="shared" si="98"/>
        <v>3.0302624444444447E-4</v>
      </c>
      <c r="FG67" s="249">
        <f t="shared" si="99"/>
        <v>2.2880166563049272E-4</v>
      </c>
      <c r="FH67" s="249"/>
      <c r="FI67" s="1">
        <v>4.40779E-3</v>
      </c>
      <c r="FJ67" s="1">
        <v>2.35359E-3</v>
      </c>
      <c r="FK67" s="1"/>
      <c r="FL67" s="291">
        <f t="shared" si="138"/>
        <v>3.38069E-3</v>
      </c>
      <c r="FM67" s="249">
        <f t="shared" si="139"/>
        <v>1.4525387499134059E-3</v>
      </c>
      <c r="FN67" s="249"/>
      <c r="FO67" s="252"/>
      <c r="FP67" s="1"/>
      <c r="FQ67" s="1">
        <v>7.3779399999999995E-4</v>
      </c>
      <c r="FR67" s="1">
        <v>2.87497E-4</v>
      </c>
      <c r="FS67" s="1"/>
      <c r="FT67" s="291">
        <f t="shared" si="140"/>
        <v>5.126455E-4</v>
      </c>
      <c r="FU67" s="249">
        <f t="shared" si="141"/>
        <v>3.1840806224795875E-4</v>
      </c>
      <c r="FV67" s="1"/>
      <c r="FW67" s="1">
        <v>1.97818E-4</v>
      </c>
      <c r="FX67" s="4">
        <v>4.8498599999999997E-5</v>
      </c>
      <c r="FY67" s="1">
        <v>4.8964799999999997E-4</v>
      </c>
      <c r="FZ67" s="1">
        <v>2.74403E-4</v>
      </c>
      <c r="GA67" s="1"/>
      <c r="GB67" s="291">
        <f t="shared" si="142"/>
        <v>2.5259190000000002E-4</v>
      </c>
      <c r="GC67" s="249">
        <f t="shared" si="143"/>
        <v>1.8378027991464878E-4</v>
      </c>
      <c r="GD67" s="1"/>
      <c r="GE67" s="1">
        <v>8.0236200000000004E-4</v>
      </c>
      <c r="GF67" s="1">
        <v>1.7342600000000001E-3</v>
      </c>
      <c r="GG67" s="1">
        <v>1.26918E-3</v>
      </c>
      <c r="GH67" s="1">
        <v>1.19213E-3</v>
      </c>
      <c r="GI67" s="1">
        <v>3.3510400000000002E-4</v>
      </c>
      <c r="GJ67" s="1">
        <v>1.0321099999999999E-3</v>
      </c>
      <c r="GK67" s="1"/>
      <c r="GL67" s="291">
        <f t="shared" si="106"/>
        <v>1.0608576666666667E-3</v>
      </c>
      <c r="GM67" s="249">
        <f t="shared" si="107"/>
        <v>4.7084310450665694E-4</v>
      </c>
      <c r="GN67" s="1"/>
      <c r="GO67" s="1">
        <v>2.3299799999999999E-4</v>
      </c>
      <c r="GP67" s="1">
        <v>2.15124E-4</v>
      </c>
      <c r="GQ67" s="1">
        <v>1.2499599999999999E-4</v>
      </c>
      <c r="GR67" s="1">
        <v>2.3368799999999999E-4</v>
      </c>
      <c r="GS67" s="1"/>
      <c r="GT67" s="1"/>
      <c r="GU67" s="1">
        <v>3.9702200000000002E-4</v>
      </c>
      <c r="GW67" s="294">
        <f t="shared" si="108"/>
        <v>2.4076560000000003E-4</v>
      </c>
      <c r="GX67" s="297">
        <f t="shared" si="109"/>
        <v>9.8217338727945593E-5</v>
      </c>
    </row>
    <row r="68" spans="1:206" ht="13.5" x14ac:dyDescent="0.25">
      <c r="A68" s="263">
        <v>117.06987700000001</v>
      </c>
      <c r="B68" s="269" t="s">
        <v>384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>
        <v>1.5345300000000001E-4</v>
      </c>
      <c r="T68" s="1">
        <v>3.6021799999999999E-4</v>
      </c>
      <c r="U68" s="1"/>
      <c r="V68" s="291">
        <f t="shared" si="110"/>
        <v>2.5683550000000002E-4</v>
      </c>
      <c r="W68" s="249">
        <f t="shared" si="111"/>
        <v>1.4620493361203649E-4</v>
      </c>
      <c r="X68" s="1"/>
      <c r="Y68" s="1"/>
      <c r="Z68" s="1">
        <v>1.5792900000000001E-4</v>
      </c>
      <c r="AA68" s="1">
        <v>1.08964E-4</v>
      </c>
      <c r="AB68" s="1"/>
      <c r="AC68" s="291">
        <f t="shared" si="112"/>
        <v>1.3344650000000002E-4</v>
      </c>
      <c r="AD68" s="249">
        <f t="shared" si="113"/>
        <v>3.462348354079931E-5</v>
      </c>
      <c r="AE68" s="1"/>
      <c r="AF68" s="1"/>
      <c r="AG68" s="1"/>
      <c r="AH68" s="1"/>
      <c r="AI68" s="1"/>
      <c r="AJ68" s="1"/>
      <c r="AK68" s="291"/>
      <c r="AL68" s="249"/>
      <c r="AM68" s="1"/>
      <c r="AN68" s="1"/>
      <c r="AO68" s="1"/>
      <c r="AP68" s="1"/>
      <c r="AQ68" s="1"/>
      <c r="AR68" s="1"/>
      <c r="AS68" s="1"/>
      <c r="AT68" s="1"/>
      <c r="AU68" s="291"/>
      <c r="AV68" s="249"/>
      <c r="AW68" s="1"/>
      <c r="AX68" s="1"/>
      <c r="AY68" s="1"/>
      <c r="AZ68" s="1">
        <v>3.0761800000000001E-4</v>
      </c>
      <c r="BA68" s="1"/>
      <c r="BB68" s="1"/>
      <c r="BC68" s="1"/>
      <c r="BD68" s="1">
        <v>1.33803E-3</v>
      </c>
      <c r="BE68" s="1">
        <v>1.3364099999999999E-4</v>
      </c>
      <c r="BF68" s="1">
        <v>6.0946999999999998E-4</v>
      </c>
      <c r="BG68" s="1"/>
      <c r="BH68" s="1"/>
      <c r="BI68" s="1"/>
      <c r="BJ68" s="291">
        <f t="shared" si="116"/>
        <v>1.3364099999999999E-4</v>
      </c>
      <c r="BK68" s="249"/>
      <c r="BL68" s="291"/>
      <c r="BM68" s="249"/>
      <c r="BN68" s="291">
        <f t="shared" si="120"/>
        <v>7.5170599999999999E-4</v>
      </c>
      <c r="BO68" s="249">
        <f t="shared" si="121"/>
        <v>5.2972684678804041E-4</v>
      </c>
      <c r="BP68" s="291"/>
      <c r="BQ68" s="249"/>
      <c r="BR68" s="1"/>
      <c r="BS68" s="1"/>
      <c r="BT68" s="1"/>
      <c r="BU68" s="1"/>
      <c r="BV68" s="1"/>
      <c r="BW68" s="1"/>
      <c r="BX68" s="1"/>
      <c r="BY68" s="291"/>
      <c r="BZ68" s="249"/>
      <c r="CA68" s="1"/>
      <c r="CB68" s="1"/>
      <c r="CC68" s="1"/>
      <c r="CD68" s="1"/>
      <c r="CE68" s="1"/>
      <c r="CF68" s="1"/>
      <c r="CG68" s="1"/>
      <c r="CH68" s="1"/>
      <c r="CI68" s="291"/>
      <c r="CJ68" s="249"/>
      <c r="CK68" s="1"/>
      <c r="CL68" s="1"/>
      <c r="CM68" s="1"/>
      <c r="CN68" s="1"/>
      <c r="CO68" s="291"/>
      <c r="CP68" s="249"/>
      <c r="CQ68" s="1"/>
      <c r="CR68" s="1"/>
      <c r="CS68" s="1"/>
      <c r="CT68" s="1"/>
      <c r="CU68" s="291"/>
      <c r="CV68" s="249"/>
      <c r="CW68" s="1"/>
      <c r="CX68" s="1"/>
      <c r="CY68" s="1"/>
      <c r="CZ68" s="1"/>
      <c r="DA68" s="291"/>
      <c r="DB68" s="249"/>
      <c r="DC68" s="1"/>
      <c r="DD68" s="4">
        <v>5.4080499999999998E-5</v>
      </c>
      <c r="DE68" s="1"/>
      <c r="DF68" s="1"/>
      <c r="DG68" s="291">
        <f t="shared" si="132"/>
        <v>5.4080499999999998E-5</v>
      </c>
      <c r="DH68" s="249"/>
      <c r="DI68" s="1"/>
      <c r="DJ68" s="4">
        <v>3.8692100000000002E-5</v>
      </c>
      <c r="DK68" s="1"/>
      <c r="DL68" s="1"/>
      <c r="DM68" s="291">
        <f t="shared" si="134"/>
        <v>3.8692100000000002E-5</v>
      </c>
      <c r="DN68" s="249"/>
      <c r="DO68" s="1"/>
      <c r="DP68" s="1"/>
      <c r="DQ68" s="4">
        <v>2.2305699999999999E-5</v>
      </c>
      <c r="DR68" s="4"/>
      <c r="DS68" s="291">
        <f t="shared" si="136"/>
        <v>2.2305699999999999E-5</v>
      </c>
      <c r="DT68" s="249"/>
      <c r="DU68" s="4"/>
      <c r="DV68" s="1"/>
      <c r="DW68" s="1"/>
      <c r="DX68" s="1"/>
      <c r="DY68" s="1"/>
      <c r="DZ68" s="1">
        <v>4.19214E-4</v>
      </c>
      <c r="EA68" s="1"/>
      <c r="EB68" s="1"/>
      <c r="EC68" s="1"/>
      <c r="ED68" s="1"/>
      <c r="EE68" s="291">
        <f t="shared" si="94"/>
        <v>4.19214E-4</v>
      </c>
      <c r="EF68" s="249"/>
      <c r="EG68" s="1"/>
      <c r="EH68" s="1"/>
      <c r="EI68" s="1"/>
      <c r="EJ68" s="1"/>
      <c r="EK68" s="1"/>
      <c r="EL68" s="1"/>
      <c r="EM68" s="1"/>
      <c r="EN68" s="1"/>
      <c r="EO68" s="1"/>
      <c r="EP68" s="291"/>
      <c r="EQ68" s="249"/>
      <c r="ER68" s="1"/>
      <c r="ES68" s="1"/>
      <c r="ET68" s="1"/>
      <c r="EU68" s="1"/>
      <c r="EV68" s="1"/>
      <c r="EW68" s="1"/>
      <c r="EX68" s="1"/>
      <c r="EY68" s="1"/>
      <c r="EZ68" s="1"/>
      <c r="FA68" s="4">
        <v>5.7787200000000001E-5</v>
      </c>
      <c r="FB68" s="4">
        <v>2.8372299999999999E-5</v>
      </c>
      <c r="FC68" s="1"/>
      <c r="FD68" s="4">
        <v>7.5865500000000001E-5</v>
      </c>
      <c r="FE68" s="4"/>
      <c r="FF68" s="291">
        <f t="shared" si="98"/>
        <v>5.4008333333333329E-5</v>
      </c>
      <c r="FG68" s="249">
        <f t="shared" si="99"/>
        <v>2.397104266658698E-5</v>
      </c>
      <c r="FH68" s="249"/>
      <c r="FI68" s="1"/>
      <c r="FJ68" s="1"/>
      <c r="FK68" s="1"/>
      <c r="FL68" s="291"/>
      <c r="FM68" s="249"/>
      <c r="FN68" s="249"/>
      <c r="FO68" s="252"/>
      <c r="FP68" s="1"/>
      <c r="FQ68" s="1">
        <v>6.4665899999999995E-4</v>
      </c>
      <c r="FR68" s="1"/>
      <c r="FS68" s="1"/>
      <c r="FT68" s="291">
        <f t="shared" si="140"/>
        <v>6.4665899999999995E-4</v>
      </c>
      <c r="FU68" s="249"/>
      <c r="FV68" s="1"/>
      <c r="FW68" s="4">
        <v>8.8853500000000006E-5</v>
      </c>
      <c r="FX68" s="1"/>
      <c r="FY68" s="1"/>
      <c r="FZ68" s="1"/>
      <c r="GA68" s="1"/>
      <c r="GB68" s="291">
        <f t="shared" si="142"/>
        <v>8.8853500000000006E-5</v>
      </c>
      <c r="GC68" s="249"/>
      <c r="GD68" s="1"/>
      <c r="GE68" s="1"/>
      <c r="GF68" s="1"/>
      <c r="GG68" s="1">
        <v>4.1855400000000002E-4</v>
      </c>
      <c r="GH68" s="1">
        <v>2.5272100000000002E-4</v>
      </c>
      <c r="GI68" s="1"/>
      <c r="GJ68" s="1"/>
      <c r="GK68" s="1"/>
      <c r="GL68" s="291">
        <f t="shared" si="106"/>
        <v>3.3563750000000002E-4</v>
      </c>
      <c r="GM68" s="249">
        <f t="shared" si="107"/>
        <v>1.1726163884450873E-4</v>
      </c>
      <c r="GN68" s="1"/>
      <c r="GO68" s="1"/>
      <c r="GP68" s="1"/>
      <c r="GQ68" s="1"/>
      <c r="GR68" s="1"/>
      <c r="GS68" s="1"/>
      <c r="GT68" s="1"/>
      <c r="GU68" s="1"/>
    </row>
    <row r="69" spans="1:206" ht="13.5" x14ac:dyDescent="0.25">
      <c r="A69" s="263">
        <v>119.04914100000001</v>
      </c>
      <c r="B69" s="3" t="s">
        <v>385</v>
      </c>
      <c r="C69" s="4">
        <v>6.5870299999999998E-5</v>
      </c>
      <c r="D69" s="4">
        <v>4.5934699999999999E-5</v>
      </c>
      <c r="E69" s="4">
        <v>6.4114800000000005E-5</v>
      </c>
      <c r="F69" s="4">
        <v>3.79871E-6</v>
      </c>
      <c r="G69" s="4">
        <v>2.06805E-5</v>
      </c>
      <c r="H69" s="4">
        <v>1.1016099999999999E-5</v>
      </c>
      <c r="I69" s="4">
        <v>1.9828300000000001E-5</v>
      </c>
      <c r="J69" s="4">
        <v>1.2200499999999999E-5</v>
      </c>
      <c r="K69" s="4">
        <v>7.5301500000000002E-6</v>
      </c>
      <c r="L69" s="4">
        <v>1.16191E-5</v>
      </c>
      <c r="M69" s="4">
        <v>1.29285E-5</v>
      </c>
      <c r="N69" s="4">
        <v>4.4436500000000001E-5</v>
      </c>
      <c r="O69" s="4">
        <v>8.1487200000000001E-5</v>
      </c>
      <c r="P69" s="4">
        <v>9.2993999999999998E-5</v>
      </c>
      <c r="Q69" s="4">
        <v>5.23381E-5</v>
      </c>
      <c r="R69" s="4">
        <v>6.2198600000000004E-5</v>
      </c>
      <c r="S69" s="4">
        <v>2.8152100000000001E-5</v>
      </c>
      <c r="T69" s="4">
        <v>4.9838800000000001E-5</v>
      </c>
      <c r="U69" s="4"/>
      <c r="V69" s="291">
        <f t="shared" si="110"/>
        <v>3.8164831111111108E-5</v>
      </c>
      <c r="W69" s="249">
        <f t="shared" si="111"/>
        <v>2.760327819167944E-5</v>
      </c>
      <c r="X69" s="4"/>
      <c r="Y69" s="1">
        <v>1.16264E-4</v>
      </c>
      <c r="Z69" s="1">
        <v>1.3266499999999999E-4</v>
      </c>
      <c r="AA69" s="1">
        <v>1.3648499999999999E-4</v>
      </c>
      <c r="AB69" s="1"/>
      <c r="AC69" s="291">
        <f t="shared" si="112"/>
        <v>1.2847133333333333E-4</v>
      </c>
      <c r="AD69" s="249">
        <f t="shared" si="113"/>
        <v>1.0743013559208295E-5</v>
      </c>
      <c r="AE69" s="1"/>
      <c r="AF69" s="1">
        <v>1.2138600000000001E-4</v>
      </c>
      <c r="AG69" s="4">
        <v>9.73094E-5</v>
      </c>
      <c r="AH69" s="1">
        <v>1.83537E-4</v>
      </c>
      <c r="AI69" s="4">
        <v>9.2038899999999997E-5</v>
      </c>
      <c r="AJ69" s="4"/>
      <c r="AK69" s="291">
        <f t="shared" si="114"/>
        <v>1.23567825E-4</v>
      </c>
      <c r="AL69" s="249">
        <f t="shared" si="115"/>
        <v>4.1970784702566217E-5</v>
      </c>
      <c r="AM69" s="4"/>
      <c r="AN69" s="1">
        <v>1.2768E-4</v>
      </c>
      <c r="AO69" s="4">
        <v>7.68016E-5</v>
      </c>
      <c r="AP69" s="4">
        <v>7.5628600000000003E-5</v>
      </c>
      <c r="AQ69" s="4">
        <v>7.7251500000000004E-5</v>
      </c>
      <c r="AR69" s="1"/>
      <c r="AS69" s="4">
        <v>8.0008300000000004E-5</v>
      </c>
      <c r="AT69" s="4"/>
      <c r="AU69" s="291">
        <f t="shared" si="70"/>
        <v>8.7473999999999996E-5</v>
      </c>
      <c r="AV69" s="249">
        <f t="shared" si="71"/>
        <v>2.2533154692918606E-5</v>
      </c>
      <c r="AW69" s="4"/>
      <c r="AX69" s="4">
        <v>1.5805900000000001E-5</v>
      </c>
      <c r="AY69" s="4">
        <v>3.4559100000000001E-6</v>
      </c>
      <c r="AZ69" s="4">
        <v>5.7247799999999998E-5</v>
      </c>
      <c r="BA69" s="4">
        <v>2.9605399999999999E-5</v>
      </c>
      <c r="BB69" s="4">
        <v>2.9578699999999999E-5</v>
      </c>
      <c r="BC69" s="4">
        <v>8.5703899999999998E-5</v>
      </c>
      <c r="BD69" s="1">
        <v>1.4360800000000001E-4</v>
      </c>
      <c r="BE69" s="4">
        <v>1.05266E-5</v>
      </c>
      <c r="BF69" s="4">
        <v>5.63433E-5</v>
      </c>
      <c r="BG69" s="4">
        <v>1.34247E-5</v>
      </c>
      <c r="BH69" s="4">
        <v>9.5746399999999992E-6</v>
      </c>
      <c r="BI69" s="4"/>
      <c r="BJ69" s="291">
        <f t="shared" si="116"/>
        <v>1.7852233333333335E-5</v>
      </c>
      <c r="BK69" s="249">
        <f t="shared" si="117"/>
        <v>1.0281169239115428E-5</v>
      </c>
      <c r="BL69" s="291">
        <f t="shared" si="118"/>
        <v>4.7639270000000001E-5</v>
      </c>
      <c r="BM69" s="249">
        <f t="shared" si="119"/>
        <v>5.383151599271378E-5</v>
      </c>
      <c r="BN69" s="291">
        <f t="shared" si="120"/>
        <v>8.5733033333333327E-5</v>
      </c>
      <c r="BO69" s="249">
        <f t="shared" si="121"/>
        <v>5.0123231690138796E-5</v>
      </c>
      <c r="BP69" s="291">
        <f t="shared" si="122"/>
        <v>9.6309049999999999E-6</v>
      </c>
      <c r="BQ69" s="249">
        <f t="shared" si="123"/>
        <v>8.732761676586051E-6</v>
      </c>
      <c r="BR69" s="4"/>
      <c r="BS69" s="1">
        <v>1.3621099999999999E-4</v>
      </c>
      <c r="BT69" s="1">
        <v>1.2254200000000001E-4</v>
      </c>
      <c r="BU69" s="4">
        <v>6.9128900000000001E-5</v>
      </c>
      <c r="BV69" s="4">
        <v>6.4149500000000006E-5</v>
      </c>
      <c r="BW69" s="4">
        <v>7.8509099999999997E-5</v>
      </c>
      <c r="BX69" s="4"/>
      <c r="BY69" s="291">
        <f t="shared" si="124"/>
        <v>9.4108100000000008E-5</v>
      </c>
      <c r="BZ69" s="249">
        <f t="shared" si="125"/>
        <v>3.2961901512276253E-5</v>
      </c>
      <c r="CA69" s="4"/>
      <c r="CB69" s="4">
        <v>7.9271700000000002E-5</v>
      </c>
      <c r="CC69" s="1">
        <v>1.37379E-4</v>
      </c>
      <c r="CD69" s="1"/>
      <c r="CE69" s="4">
        <v>6.3812000000000005E-5</v>
      </c>
      <c r="CF69" s="1">
        <v>2.40738E-4</v>
      </c>
      <c r="CG69" s="1">
        <v>1.3880300000000001E-4</v>
      </c>
      <c r="CH69" s="1"/>
      <c r="CI69" s="291">
        <f t="shared" si="82"/>
        <v>1.3200073999999998E-4</v>
      </c>
      <c r="CJ69" s="249">
        <f t="shared" si="83"/>
        <v>6.9514466221341304E-5</v>
      </c>
      <c r="CK69" s="1"/>
      <c r="CL69" s="4">
        <v>3.7394100000000002E-5</v>
      </c>
      <c r="CM69" s="4">
        <v>6.2044299999999998E-5</v>
      </c>
      <c r="CN69" s="4"/>
      <c r="CO69" s="291">
        <f t="shared" si="126"/>
        <v>4.9719200000000003E-5</v>
      </c>
      <c r="CP69" s="249">
        <f t="shared" si="127"/>
        <v>1.7430323577604633E-5</v>
      </c>
      <c r="CQ69" s="4"/>
      <c r="CR69" s="4">
        <v>8.1012200000000003E-5</v>
      </c>
      <c r="CS69" s="4">
        <v>8.7149200000000002E-5</v>
      </c>
      <c r="CT69" s="4"/>
      <c r="CU69" s="291">
        <f t="shared" si="128"/>
        <v>8.4080700000000003E-5</v>
      </c>
      <c r="CV69" s="249">
        <f t="shared" si="129"/>
        <v>4.3395143161418411E-6</v>
      </c>
      <c r="CW69" s="4"/>
      <c r="CX69" s="4">
        <v>2.9734400000000001E-5</v>
      </c>
      <c r="CY69" s="4">
        <v>5.0346899999999997E-5</v>
      </c>
      <c r="CZ69" s="4"/>
      <c r="DA69" s="291">
        <f t="shared" si="130"/>
        <v>4.0040650000000001E-5</v>
      </c>
      <c r="DB69" s="249">
        <f t="shared" si="131"/>
        <v>1.4575238527207707E-5</v>
      </c>
      <c r="DC69" s="4"/>
      <c r="DD69" s="4">
        <v>2.1022800000000001E-5</v>
      </c>
      <c r="DE69" s="4">
        <v>4.3801999999999998E-5</v>
      </c>
      <c r="DF69" s="4"/>
      <c r="DG69" s="291">
        <f t="shared" si="132"/>
        <v>3.2412400000000002E-5</v>
      </c>
      <c r="DH69" s="249">
        <f t="shared" si="133"/>
        <v>1.6107326790004603E-5</v>
      </c>
      <c r="DI69" s="4"/>
      <c r="DJ69" s="4">
        <v>3.5355599999999997E-5</v>
      </c>
      <c r="DK69" s="4">
        <v>4.4578800000000001E-5</v>
      </c>
      <c r="DL69" s="4"/>
      <c r="DM69" s="291">
        <f t="shared" si="134"/>
        <v>3.9967199999999999E-5</v>
      </c>
      <c r="DN69" s="249">
        <f t="shared" si="135"/>
        <v>6.5217872642397674E-6</v>
      </c>
      <c r="DO69" s="4"/>
      <c r="DP69" s="1"/>
      <c r="DQ69" s="4">
        <v>2.17389E-5</v>
      </c>
      <c r="DR69" s="4"/>
      <c r="DS69" s="291">
        <f t="shared" si="136"/>
        <v>2.17389E-5</v>
      </c>
      <c r="DT69" s="249"/>
      <c r="DU69" s="4"/>
      <c r="DV69" s="1">
        <v>1.7967699999999999E-4</v>
      </c>
      <c r="DW69" s="4">
        <v>9.4482100000000001E-5</v>
      </c>
      <c r="DX69" s="1">
        <v>2.2334699999999999E-4</v>
      </c>
      <c r="DY69" s="1"/>
      <c r="DZ69" s="1">
        <v>1.8347599999999999E-4</v>
      </c>
      <c r="EA69" s="4">
        <v>9.1606600000000005E-5</v>
      </c>
      <c r="EB69" s="1">
        <v>1.3543999999999999E-4</v>
      </c>
      <c r="EC69" s="1">
        <v>1.21848E-4</v>
      </c>
      <c r="ED69" s="1"/>
      <c r="EE69" s="291">
        <f t="shared" si="94"/>
        <v>1.4712524285714288E-4</v>
      </c>
      <c r="EF69" s="249">
        <f t="shared" si="95"/>
        <v>4.9698851095971251E-5</v>
      </c>
      <c r="EG69" s="1"/>
      <c r="EH69" s="1">
        <v>1.34661E-4</v>
      </c>
      <c r="EI69" s="1">
        <v>1.02124E-4</v>
      </c>
      <c r="EJ69" s="1">
        <v>1.60901E-4</v>
      </c>
      <c r="EK69" s="4">
        <v>8.1115199999999999E-5</v>
      </c>
      <c r="EL69" s="1"/>
      <c r="EM69" s="1">
        <v>1.06851E-4</v>
      </c>
      <c r="EN69" s="1">
        <v>1.25499E-4</v>
      </c>
      <c r="EO69" s="1"/>
      <c r="EP69" s="291">
        <f t="shared" si="96"/>
        <v>1.1852519999999999E-4</v>
      </c>
      <c r="EQ69" s="249">
        <f t="shared" si="97"/>
        <v>2.7962477575493913E-5</v>
      </c>
      <c r="ER69" s="1"/>
      <c r="ES69" s="4">
        <v>5.9955699999999999E-5</v>
      </c>
      <c r="ET69" s="4">
        <v>5.1975199999999997E-5</v>
      </c>
      <c r="EU69" s="4">
        <v>5.7742399999999998E-5</v>
      </c>
      <c r="EV69" s="4">
        <v>5.0711499999999997E-5</v>
      </c>
      <c r="EW69" s="4">
        <v>6.1347399999999995E-5</v>
      </c>
      <c r="EX69" s="1"/>
      <c r="EY69" s="1"/>
      <c r="EZ69" s="1"/>
      <c r="FA69" s="4">
        <v>5.1623199999999997E-5</v>
      </c>
      <c r="FB69" s="4">
        <v>2.7516900000000001E-5</v>
      </c>
      <c r="FC69" s="4">
        <v>4.7453100000000001E-5</v>
      </c>
      <c r="FD69" s="4">
        <v>4.7191999999999998E-5</v>
      </c>
      <c r="FE69" s="4"/>
      <c r="FF69" s="291">
        <f t="shared" si="98"/>
        <v>5.061304444444444E-5</v>
      </c>
      <c r="FG69" s="249">
        <f t="shared" si="99"/>
        <v>1.0070660171646035E-5</v>
      </c>
      <c r="FH69" s="249"/>
      <c r="FI69" s="1">
        <v>2.3945499999999999E-4</v>
      </c>
      <c r="FJ69" s="1">
        <v>1.7428499999999999E-4</v>
      </c>
      <c r="FK69" s="1"/>
      <c r="FL69" s="291">
        <f t="shared" si="138"/>
        <v>2.0687E-4</v>
      </c>
      <c r="FM69" s="249">
        <f t="shared" si="139"/>
        <v>4.60821489299273E-5</v>
      </c>
      <c r="FN69" s="249"/>
      <c r="FO69" s="252">
        <v>3.2555179968699998E-4</v>
      </c>
      <c r="FP69" s="1"/>
      <c r="FQ69" s="4">
        <v>7.7472399999999994E-5</v>
      </c>
      <c r="FR69" s="4">
        <v>9.1563699999999999E-5</v>
      </c>
      <c r="FS69" s="4"/>
      <c r="FT69" s="291">
        <f t="shared" si="140"/>
        <v>8.4518049999999996E-5</v>
      </c>
      <c r="FU69" s="249">
        <f t="shared" si="141"/>
        <v>9.964053785734001E-6</v>
      </c>
      <c r="FV69" s="4"/>
      <c r="FW69" s="4">
        <v>6.4692399999999997E-5</v>
      </c>
      <c r="FX69" s="4">
        <v>3.4364299999999999E-5</v>
      </c>
      <c r="FY69" s="4">
        <v>7.9960699999999995E-5</v>
      </c>
      <c r="FZ69" s="4">
        <v>7.3783700000000003E-5</v>
      </c>
      <c r="GA69" s="4"/>
      <c r="GB69" s="291">
        <f t="shared" si="142"/>
        <v>6.3200275000000004E-5</v>
      </c>
      <c r="GC69" s="249">
        <f t="shared" si="143"/>
        <v>2.022095136343738E-5</v>
      </c>
      <c r="GD69" s="4"/>
      <c r="GE69" s="4">
        <v>8.8495199999999999E-5</v>
      </c>
      <c r="GF69" s="1">
        <v>1.04681E-4</v>
      </c>
      <c r="GG69" s="4">
        <v>9.7962199999999995E-5</v>
      </c>
      <c r="GH69" s="4">
        <v>8.10259E-5</v>
      </c>
      <c r="GI69" s="4">
        <v>4.6160299999999999E-5</v>
      </c>
      <c r="GJ69" s="4">
        <v>8.0826000000000002E-5</v>
      </c>
      <c r="GK69" s="4"/>
      <c r="GL69" s="291">
        <f t="shared" si="106"/>
        <v>8.3191766666666672E-5</v>
      </c>
      <c r="GM69" s="249">
        <f t="shared" si="107"/>
        <v>2.0443564312777422E-5</v>
      </c>
      <c r="GN69" s="4"/>
      <c r="GO69" s="4">
        <v>2.9804000000000001E-5</v>
      </c>
      <c r="GP69" s="4">
        <v>4.0725200000000001E-5</v>
      </c>
      <c r="GQ69" s="4">
        <v>3.45502E-5</v>
      </c>
      <c r="GR69" s="4">
        <v>3.1405799999999997E-5</v>
      </c>
      <c r="GS69" s="4">
        <v>2.5743000000000001E-5</v>
      </c>
      <c r="GT69" s="4">
        <v>2.79908E-5</v>
      </c>
      <c r="GU69" s="4">
        <v>3.6789499999999997E-5</v>
      </c>
      <c r="GW69" s="294">
        <f t="shared" si="108"/>
        <v>3.2429785714285718E-5</v>
      </c>
      <c r="GX69" s="297">
        <f t="shared" si="109"/>
        <v>5.2389273439094285E-6</v>
      </c>
    </row>
    <row r="70" spans="1:206" ht="13.5" x14ac:dyDescent="0.25">
      <c r="A70" s="263">
        <v>119.085527</v>
      </c>
      <c r="B70" s="3" t="s">
        <v>386</v>
      </c>
      <c r="C70" s="4">
        <v>3.5782299999999998E-5</v>
      </c>
      <c r="D70" s="4">
        <v>2.6137100000000001E-5</v>
      </c>
      <c r="E70" s="4">
        <v>3.49861E-5</v>
      </c>
      <c r="F70" s="4">
        <v>1.03793E-6</v>
      </c>
      <c r="G70" s="4">
        <v>9.6848400000000003E-6</v>
      </c>
      <c r="H70" s="4">
        <v>8.7163100000000006E-6</v>
      </c>
      <c r="I70" s="4">
        <v>1.15177E-5</v>
      </c>
      <c r="J70" s="4">
        <v>6.3476099999999999E-6</v>
      </c>
      <c r="K70" s="4">
        <v>2.8096499999999999E-6</v>
      </c>
      <c r="L70" s="4">
        <v>4.3508900000000003E-6</v>
      </c>
      <c r="M70" s="4">
        <v>4.6684799999999997E-6</v>
      </c>
      <c r="N70" s="4">
        <v>2.4473799999999999E-5</v>
      </c>
      <c r="O70" s="4">
        <v>4.1315800000000002E-5</v>
      </c>
      <c r="P70" s="4">
        <v>4.2553599999999999E-5</v>
      </c>
      <c r="Q70" s="4">
        <v>2.80327E-5</v>
      </c>
      <c r="R70" s="4">
        <v>2.9120800000000001E-5</v>
      </c>
      <c r="S70" s="4">
        <v>3.2788399999999999E-5</v>
      </c>
      <c r="T70" s="4">
        <v>2.9354100000000001E-5</v>
      </c>
      <c r="U70" s="4"/>
      <c r="V70" s="291">
        <f t="shared" si="110"/>
        <v>2.0759895000000001E-5</v>
      </c>
      <c r="W70" s="249">
        <f t="shared" si="111"/>
        <v>1.4368701076840696E-5</v>
      </c>
      <c r="X70" s="4"/>
      <c r="Y70" s="1">
        <v>1.18192E-4</v>
      </c>
      <c r="Z70" s="1">
        <v>1.4091200000000001E-4</v>
      </c>
      <c r="AA70" s="1">
        <v>1.4958899999999999E-4</v>
      </c>
      <c r="AB70" s="1"/>
      <c r="AC70" s="291">
        <f t="shared" si="112"/>
        <v>1.36231E-4</v>
      </c>
      <c r="AD70" s="249">
        <f t="shared" si="113"/>
        <v>1.621347350199827E-5</v>
      </c>
      <c r="AE70" s="1"/>
      <c r="AF70" s="1">
        <v>2.4517499999999998E-4</v>
      </c>
      <c r="AG70" s="1">
        <v>1.5479400000000001E-4</v>
      </c>
      <c r="AH70" s="1">
        <v>3.5323700000000001E-4</v>
      </c>
      <c r="AI70" s="1">
        <v>1.9413000000000001E-4</v>
      </c>
      <c r="AJ70" s="1"/>
      <c r="AK70" s="291">
        <f t="shared" si="114"/>
        <v>2.36834E-4</v>
      </c>
      <c r="AL70" s="249">
        <f t="shared" si="115"/>
        <v>8.5971747114967949E-5</v>
      </c>
      <c r="AM70" s="1"/>
      <c r="AN70" s="1">
        <v>1.5899299999999999E-4</v>
      </c>
      <c r="AO70" s="4">
        <v>9.2507E-5</v>
      </c>
      <c r="AP70" s="1">
        <v>1.11535E-4</v>
      </c>
      <c r="AQ70" s="4">
        <v>8.9925299999999998E-5</v>
      </c>
      <c r="AR70" s="1"/>
      <c r="AS70" s="1">
        <v>1.09354E-4</v>
      </c>
      <c r="AT70" s="1"/>
      <c r="AU70" s="291">
        <f t="shared" si="70"/>
        <v>1.1246285999999999E-4</v>
      </c>
      <c r="AV70" s="249">
        <f t="shared" si="71"/>
        <v>2.7756791160867275E-5</v>
      </c>
      <c r="AW70" s="1"/>
      <c r="AX70" s="4">
        <v>3.2173099999999999E-5</v>
      </c>
      <c r="AY70" s="4">
        <v>1.62387E-6</v>
      </c>
      <c r="AZ70" s="4">
        <v>2.7090600000000001E-5</v>
      </c>
      <c r="BA70" s="4">
        <v>1.9519499999999998E-5</v>
      </c>
      <c r="BB70" s="4">
        <v>2.6671700000000001E-5</v>
      </c>
      <c r="BC70" s="4">
        <v>6.3794200000000007E-5</v>
      </c>
      <c r="BD70" s="1">
        <v>5.0420200000000004E-4</v>
      </c>
      <c r="BE70" s="4">
        <v>2.1871699999999999E-5</v>
      </c>
      <c r="BF70" s="4">
        <v>3.0382599999999999E-5</v>
      </c>
      <c r="BG70" s="4">
        <v>1.8882400000000001E-5</v>
      </c>
      <c r="BH70" s="4">
        <v>3.9160199999999998E-5</v>
      </c>
      <c r="BI70" s="4"/>
      <c r="BJ70" s="291">
        <f t="shared" si="116"/>
        <v>2.0091199999999998E-5</v>
      </c>
      <c r="BK70" s="249">
        <f t="shared" si="117"/>
        <v>1.5745187486975185E-6</v>
      </c>
      <c r="BL70" s="291">
        <f t="shared" si="118"/>
        <v>5.1477200000000002E-5</v>
      </c>
      <c r="BM70" s="249">
        <f t="shared" si="119"/>
        <v>1.7418868447749418E-5</v>
      </c>
      <c r="BN70" s="291">
        <f t="shared" si="120"/>
        <v>1.8722506666666669E-4</v>
      </c>
      <c r="BO70" s="249">
        <f t="shared" si="121"/>
        <v>2.7451501145666577E-4</v>
      </c>
      <c r="BP70" s="291">
        <f t="shared" si="122"/>
        <v>1.6898485E-5</v>
      </c>
      <c r="BQ70" s="249">
        <f t="shared" si="123"/>
        <v>2.160156769302751E-5</v>
      </c>
      <c r="BR70" s="4"/>
      <c r="BS70" s="1">
        <v>1.4129600000000001E-4</v>
      </c>
      <c r="BT70" s="4">
        <v>8.9645800000000002E-5</v>
      </c>
      <c r="BU70" s="4">
        <v>3.76899E-5</v>
      </c>
      <c r="BV70" s="4">
        <v>3.2234899999999999E-5</v>
      </c>
      <c r="BW70" s="4">
        <v>3.9484199999999997E-5</v>
      </c>
      <c r="BX70" s="4"/>
      <c r="BY70" s="291">
        <f t="shared" si="124"/>
        <v>6.8070160000000015E-5</v>
      </c>
      <c r="BZ70" s="249">
        <f t="shared" si="125"/>
        <v>4.7042042502351032E-5</v>
      </c>
      <c r="CA70" s="4"/>
      <c r="CB70" s="1">
        <v>1.40178E-4</v>
      </c>
      <c r="CC70" s="1">
        <v>1.6997400000000001E-4</v>
      </c>
      <c r="CD70" s="1"/>
      <c r="CE70" s="4">
        <v>6.4872100000000005E-5</v>
      </c>
      <c r="CF70" s="1">
        <v>2.4460500000000001E-4</v>
      </c>
      <c r="CG70" s="1">
        <v>1.36938E-4</v>
      </c>
      <c r="CH70" s="1"/>
      <c r="CI70" s="291">
        <f t="shared" si="82"/>
        <v>1.5131342000000001E-4</v>
      </c>
      <c r="CJ70" s="249">
        <f t="shared" si="83"/>
        <v>6.4912033219827596E-5</v>
      </c>
      <c r="CK70" s="1"/>
      <c r="CL70" s="4">
        <v>7.4986600000000005E-5</v>
      </c>
      <c r="CM70" s="1">
        <v>1.3672399999999999E-4</v>
      </c>
      <c r="CN70" s="1"/>
      <c r="CO70" s="291">
        <f t="shared" si="126"/>
        <v>1.0585529999999999E-4</v>
      </c>
      <c r="CP70" s="249">
        <f t="shared" si="127"/>
        <v>4.3654934192826346E-5</v>
      </c>
      <c r="CQ70" s="1"/>
      <c r="CR70" s="1">
        <v>1.4281299999999999E-4</v>
      </c>
      <c r="CS70" s="1">
        <v>1.3142000000000001E-4</v>
      </c>
      <c r="CT70" s="1"/>
      <c r="CU70" s="291">
        <f t="shared" si="128"/>
        <v>1.3711650000000001E-4</v>
      </c>
      <c r="CV70" s="249">
        <f t="shared" si="129"/>
        <v>8.05606755805832E-6</v>
      </c>
      <c r="CW70" s="1"/>
      <c r="CX70" s="4">
        <v>1.87692E-5</v>
      </c>
      <c r="CY70" s="4">
        <v>3.4070699999999999E-5</v>
      </c>
      <c r="CZ70" s="4"/>
      <c r="DA70" s="291">
        <f t="shared" si="130"/>
        <v>2.6419949999999998E-5</v>
      </c>
      <c r="DB70" s="249">
        <f t="shared" si="131"/>
        <v>1.0819794412325957E-5</v>
      </c>
      <c r="DC70" s="4"/>
      <c r="DD70" s="4">
        <v>1.3018400000000001E-5</v>
      </c>
      <c r="DE70" s="4">
        <v>2.43167E-5</v>
      </c>
      <c r="DF70" s="4"/>
      <c r="DG70" s="291">
        <f t="shared" si="132"/>
        <v>1.8667550000000001E-5</v>
      </c>
      <c r="DH70" s="249">
        <f t="shared" si="133"/>
        <v>7.98910454587997E-6</v>
      </c>
      <c r="DI70" s="4"/>
      <c r="DJ70" s="1">
        <v>1.10155E-4</v>
      </c>
      <c r="DK70" s="4">
        <v>9.7143499999999996E-5</v>
      </c>
      <c r="DL70" s="4"/>
      <c r="DM70" s="291">
        <f t="shared" si="134"/>
        <v>1.0364925E-4</v>
      </c>
      <c r="DN70" s="249">
        <f t="shared" si="135"/>
        <v>9.2005198834087701E-6</v>
      </c>
      <c r="DO70" s="4"/>
      <c r="DP70" s="1"/>
      <c r="DQ70" s="4">
        <v>6.9101200000000002E-5</v>
      </c>
      <c r="DR70" s="4"/>
      <c r="DS70" s="291">
        <f t="shared" si="136"/>
        <v>6.9101200000000002E-5</v>
      </c>
      <c r="DT70" s="249"/>
      <c r="DU70" s="4"/>
      <c r="DV70" s="1">
        <v>3.93364E-4</v>
      </c>
      <c r="DW70" s="1">
        <v>1.4441700000000001E-4</v>
      </c>
      <c r="DX70" s="1">
        <v>3.6294499999999999E-4</v>
      </c>
      <c r="DY70" s="1"/>
      <c r="DZ70" s="1">
        <v>5.72549E-4</v>
      </c>
      <c r="EA70" s="1">
        <v>1.7532999999999999E-4</v>
      </c>
      <c r="EB70" s="1">
        <v>3.40374E-4</v>
      </c>
      <c r="EC70" s="1">
        <v>2.1852699999999999E-4</v>
      </c>
      <c r="ED70" s="1"/>
      <c r="EE70" s="291">
        <f t="shared" si="94"/>
        <v>3.1535800000000001E-4</v>
      </c>
      <c r="EF70" s="249">
        <f t="shared" si="95"/>
        <v>1.4906786942418769E-4</v>
      </c>
      <c r="EG70" s="1"/>
      <c r="EH70" s="1">
        <v>1.1634E-4</v>
      </c>
      <c r="EI70" s="4">
        <v>7.9144800000000002E-5</v>
      </c>
      <c r="EJ70" s="1">
        <v>1.3282499999999999E-4</v>
      </c>
      <c r="EK70" s="4">
        <v>9.8293200000000003E-5</v>
      </c>
      <c r="EL70" s="1"/>
      <c r="EM70" s="4">
        <v>7.0355899999999995E-5</v>
      </c>
      <c r="EN70" s="4">
        <v>7.6279399999999993E-5</v>
      </c>
      <c r="EO70" s="4"/>
      <c r="EP70" s="291">
        <f t="shared" si="96"/>
        <v>9.5539716666666666E-5</v>
      </c>
      <c r="EQ70" s="249">
        <f t="shared" si="97"/>
        <v>2.4917477893913473E-5</v>
      </c>
      <c r="ER70" s="4"/>
      <c r="ES70" s="4">
        <v>4.2364499999999997E-5</v>
      </c>
      <c r="ET70" s="4">
        <v>1.9942500000000001E-5</v>
      </c>
      <c r="EU70" s="4">
        <v>3.3578200000000003E-5</v>
      </c>
      <c r="EV70" s="4">
        <v>2.2288100000000001E-5</v>
      </c>
      <c r="EW70" s="4">
        <v>3.9176199999999999E-5</v>
      </c>
      <c r="EX70" s="1"/>
      <c r="EY70" s="1"/>
      <c r="EZ70" s="1"/>
      <c r="FA70" s="4">
        <v>4.14203E-5</v>
      </c>
      <c r="FB70" s="4">
        <v>1.3523700000000001E-5</v>
      </c>
      <c r="FC70" s="4">
        <v>2.3195100000000001E-5</v>
      </c>
      <c r="FD70" s="4">
        <v>2.5035500000000001E-5</v>
      </c>
      <c r="FE70" s="4"/>
      <c r="FF70" s="291">
        <f t="shared" si="98"/>
        <v>2.8947122222222224E-5</v>
      </c>
      <c r="FG70" s="249">
        <f t="shared" si="99"/>
        <v>1.0448572888770239E-5</v>
      </c>
      <c r="FH70" s="249"/>
      <c r="FI70" s="1">
        <v>1.4442E-4</v>
      </c>
      <c r="FJ70" s="1">
        <v>1.0808599999999999E-4</v>
      </c>
      <c r="FK70" s="1"/>
      <c r="FL70" s="291">
        <f t="shared" si="138"/>
        <v>1.26253E-4</v>
      </c>
      <c r="FM70" s="249">
        <f t="shared" si="139"/>
        <v>2.5692017787632025E-5</v>
      </c>
      <c r="FN70" s="249"/>
      <c r="FO70" s="252">
        <v>6.3879270847000001E-4</v>
      </c>
      <c r="FP70" s="1"/>
      <c r="FQ70" s="4">
        <v>9.6803299999999995E-5</v>
      </c>
      <c r="FR70" s="1">
        <v>2.5288900000000001E-4</v>
      </c>
      <c r="FS70" s="1"/>
      <c r="FT70" s="291">
        <f t="shared" si="140"/>
        <v>1.7484615000000001E-4</v>
      </c>
      <c r="FU70" s="249">
        <f t="shared" si="141"/>
        <v>1.1036925691624911E-4</v>
      </c>
      <c r="FV70" s="1"/>
      <c r="FW70" s="4">
        <v>4.3050899999999998E-5</v>
      </c>
      <c r="FX70" s="4">
        <v>2.8069099999999999E-5</v>
      </c>
      <c r="FY70" s="4">
        <v>5.64764E-5</v>
      </c>
      <c r="FZ70" s="4">
        <v>5.3412999999999998E-5</v>
      </c>
      <c r="GA70" s="4"/>
      <c r="GB70" s="291">
        <f t="shared" si="142"/>
        <v>4.5252350000000004E-5</v>
      </c>
      <c r="GC70" s="249">
        <f t="shared" si="143"/>
        <v>1.2815172901551764E-5</v>
      </c>
      <c r="GD70" s="4"/>
      <c r="GE70" s="4">
        <v>4.6821599999999999E-5</v>
      </c>
      <c r="GF70" s="4">
        <v>4.4816099999999999E-5</v>
      </c>
      <c r="GG70" s="4">
        <v>6.6295000000000001E-5</v>
      </c>
      <c r="GH70" s="4">
        <v>3.8824600000000001E-5</v>
      </c>
      <c r="GI70" s="4">
        <v>4.5430999999999999E-5</v>
      </c>
      <c r="GJ70" s="4">
        <v>4.7135200000000002E-5</v>
      </c>
      <c r="GK70" s="4"/>
      <c r="GL70" s="291">
        <f t="shared" si="106"/>
        <v>4.822058333333334E-5</v>
      </c>
      <c r="GM70" s="249">
        <f t="shared" si="107"/>
        <v>9.3538926007126408E-6</v>
      </c>
      <c r="GN70" s="4"/>
      <c r="GO70" s="4">
        <v>1.56695E-5</v>
      </c>
      <c r="GP70" s="4">
        <v>2.6800100000000001E-5</v>
      </c>
      <c r="GQ70" s="4">
        <v>1.92346E-5</v>
      </c>
      <c r="GR70" s="4">
        <v>1.42396E-5</v>
      </c>
      <c r="GS70" s="4">
        <v>1.9982800000000001E-5</v>
      </c>
      <c r="GT70" s="4">
        <v>1.7323500000000001E-5</v>
      </c>
      <c r="GU70" s="4">
        <v>1.7536900000000001E-5</v>
      </c>
      <c r="GW70" s="294">
        <f t="shared" si="108"/>
        <v>1.8683857142857146E-5</v>
      </c>
      <c r="GX70" s="297">
        <f t="shared" si="109"/>
        <v>4.0797839227329768E-6</v>
      </c>
    </row>
    <row r="71" spans="1:206" ht="13.5" x14ac:dyDescent="0.25">
      <c r="A71" s="263">
        <v>121.064791</v>
      </c>
      <c r="B71" s="3" t="s">
        <v>387</v>
      </c>
      <c r="C71" s="1">
        <v>4.6316499999999997E-4</v>
      </c>
      <c r="D71" s="1">
        <v>3.2390300000000001E-4</v>
      </c>
      <c r="E71" s="1">
        <v>5.60196E-4</v>
      </c>
      <c r="F71" s="4">
        <v>2.8889300000000001E-5</v>
      </c>
      <c r="G71" s="1">
        <v>1.29992E-4</v>
      </c>
      <c r="H71" s="4">
        <v>7.5617099999999998E-5</v>
      </c>
      <c r="I71" s="1">
        <v>1.0901200000000001E-4</v>
      </c>
      <c r="J71" s="4">
        <v>6.4392000000000003E-5</v>
      </c>
      <c r="K71" s="4">
        <v>3.8341499999999999E-5</v>
      </c>
      <c r="L71" s="4">
        <v>5.1363100000000003E-5</v>
      </c>
      <c r="M71" s="1">
        <v>1.05135E-4</v>
      </c>
      <c r="N71" s="1">
        <v>3.41183E-4</v>
      </c>
      <c r="O71" s="1">
        <v>7.9569700000000005E-4</v>
      </c>
      <c r="P71" s="1">
        <v>8.1080900000000001E-4</v>
      </c>
      <c r="Q71" s="1">
        <v>3.93774E-4</v>
      </c>
      <c r="R71" s="1">
        <v>4.21424E-4</v>
      </c>
      <c r="S71" s="1">
        <v>1.9033400000000001E-4</v>
      </c>
      <c r="T71" s="1">
        <v>4.01149E-4</v>
      </c>
      <c r="U71" s="1"/>
      <c r="V71" s="291">
        <f t="shared" si="110"/>
        <v>2.9468755555555557E-4</v>
      </c>
      <c r="W71" s="249">
        <f t="shared" si="111"/>
        <v>2.4988437731905065E-4</v>
      </c>
      <c r="X71" s="1"/>
      <c r="Y71" s="1">
        <v>4.14487E-4</v>
      </c>
      <c r="Z71" s="1">
        <v>3.2307000000000001E-4</v>
      </c>
      <c r="AA71" s="1">
        <v>3.36204E-4</v>
      </c>
      <c r="AB71" s="1"/>
      <c r="AC71" s="291">
        <f t="shared" si="112"/>
        <v>3.5792033333333328E-4</v>
      </c>
      <c r="AD71" s="249">
        <f t="shared" si="113"/>
        <v>4.9426372741010777E-5</v>
      </c>
      <c r="AE71" s="1"/>
      <c r="AF71" s="1">
        <v>5.5522899999999997E-4</v>
      </c>
      <c r="AG71" s="1">
        <v>3.5436799999999998E-4</v>
      </c>
      <c r="AH71" s="1">
        <v>8.1227700000000003E-4</v>
      </c>
      <c r="AI71" s="1">
        <v>3.8661099999999998E-4</v>
      </c>
      <c r="AJ71" s="1"/>
      <c r="AK71" s="291">
        <f t="shared" si="114"/>
        <v>5.2712124999999995E-4</v>
      </c>
      <c r="AL71" s="249">
        <f t="shared" si="115"/>
        <v>2.09515841174162E-4</v>
      </c>
      <c r="AM71" s="1"/>
      <c r="AN71" s="1">
        <v>5.1947699999999996E-4</v>
      </c>
      <c r="AO71" s="1">
        <v>2.8832400000000001E-4</v>
      </c>
      <c r="AP71" s="1">
        <v>2.82164E-4</v>
      </c>
      <c r="AQ71" s="1">
        <v>2.8671600000000001E-4</v>
      </c>
      <c r="AR71" s="1"/>
      <c r="AS71" s="1">
        <v>2.26479E-4</v>
      </c>
      <c r="AT71" s="1"/>
      <c r="AU71" s="291">
        <f t="shared" si="70"/>
        <v>3.20632E-4</v>
      </c>
      <c r="AV71" s="249">
        <f t="shared" si="71"/>
        <v>1.141030349925014E-4</v>
      </c>
      <c r="AW71" s="1"/>
      <c r="AX71" s="4">
        <v>2.8008799999999999E-5</v>
      </c>
      <c r="AY71" s="4">
        <v>5.4156999999999997E-6</v>
      </c>
      <c r="AZ71" s="4">
        <v>7.9469900000000003E-5</v>
      </c>
      <c r="BA71" s="4">
        <v>4.6579300000000003E-5</v>
      </c>
      <c r="BB71" s="4">
        <v>4.41334E-5</v>
      </c>
      <c r="BC71" s="1">
        <v>8.4747700000000002E-4</v>
      </c>
      <c r="BD71" s="1">
        <v>2.1535200000000001E-4</v>
      </c>
      <c r="BE71" s="4">
        <v>1.8323799999999999E-5</v>
      </c>
      <c r="BF71" s="4">
        <v>7.05714E-5</v>
      </c>
      <c r="BG71" s="4">
        <v>2.3422999999999999E-5</v>
      </c>
      <c r="BH71" s="4">
        <v>7.0656599999999997E-5</v>
      </c>
      <c r="BI71" s="4"/>
      <c r="BJ71" s="291">
        <f t="shared" si="116"/>
        <v>2.9442033333333334E-5</v>
      </c>
      <c r="BK71" s="249">
        <f t="shared" si="117"/>
        <v>1.5058714811142862E-5</v>
      </c>
      <c r="BL71" s="291">
        <f t="shared" si="118"/>
        <v>4.590668E-4</v>
      </c>
      <c r="BM71" s="249">
        <f t="shared" si="119"/>
        <v>5.4929497260404632E-4</v>
      </c>
      <c r="BN71" s="291">
        <f t="shared" si="120"/>
        <v>1.2179776666666666E-4</v>
      </c>
      <c r="BO71" s="249">
        <f t="shared" si="121"/>
        <v>8.1142416506432279E-5</v>
      </c>
      <c r="BP71" s="291">
        <f t="shared" si="122"/>
        <v>1.6712249999999999E-5</v>
      </c>
      <c r="BQ71" s="249">
        <f t="shared" si="123"/>
        <v>1.5975734218025786E-5</v>
      </c>
      <c r="BR71" s="4"/>
      <c r="BS71" s="1">
        <v>4.4976800000000002E-4</v>
      </c>
      <c r="BT71" s="1">
        <v>1.2804299999999999E-3</v>
      </c>
      <c r="BU71" s="1">
        <v>4.9323100000000001E-4</v>
      </c>
      <c r="BV71" s="1">
        <v>1.55203E-4</v>
      </c>
      <c r="BW71" s="1">
        <v>2.4329399999999999E-4</v>
      </c>
      <c r="BX71" s="1"/>
      <c r="BY71" s="291">
        <f t="shared" si="124"/>
        <v>5.2438519999999989E-4</v>
      </c>
      <c r="BZ71" s="249">
        <f t="shared" si="125"/>
        <v>4.4537899867270342E-4</v>
      </c>
      <c r="CA71" s="1"/>
      <c r="CB71" s="1">
        <v>5.7034200000000005E-4</v>
      </c>
      <c r="CC71" s="1">
        <v>4.7033900000000001E-4</v>
      </c>
      <c r="CD71" s="1"/>
      <c r="CE71" s="1">
        <v>2.7347E-4</v>
      </c>
      <c r="CF71" s="1">
        <v>1.34329E-3</v>
      </c>
      <c r="CG71" s="1">
        <v>6.1965100000000003E-4</v>
      </c>
      <c r="CH71" s="1"/>
      <c r="CI71" s="291">
        <f t="shared" si="82"/>
        <v>6.5541839999999998E-4</v>
      </c>
      <c r="CJ71" s="249">
        <f t="shared" si="83"/>
        <v>4.0676270828125333E-4</v>
      </c>
      <c r="CK71" s="1"/>
      <c r="CL71" s="4">
        <v>9.02818E-5</v>
      </c>
      <c r="CM71" s="1">
        <v>2.1831800000000001E-4</v>
      </c>
      <c r="CN71" s="1"/>
      <c r="CO71" s="291">
        <f t="shared" si="126"/>
        <v>1.542999E-4</v>
      </c>
      <c r="CP71" s="249">
        <f t="shared" si="127"/>
        <v>9.053526525735704E-5</v>
      </c>
      <c r="CQ71" s="1"/>
      <c r="CR71" s="1">
        <v>3.1517200000000001E-4</v>
      </c>
      <c r="CS71" s="1">
        <v>3.6019300000000003E-4</v>
      </c>
      <c r="CT71" s="1"/>
      <c r="CU71" s="291">
        <f t="shared" si="128"/>
        <v>3.3768250000000002E-4</v>
      </c>
      <c r="CV71" s="249">
        <f t="shared" si="129"/>
        <v>3.1834654395799566E-5</v>
      </c>
      <c r="CW71" s="1"/>
      <c r="CX71" s="1">
        <v>2.376E-4</v>
      </c>
      <c r="CY71" s="1">
        <v>5.6200100000000002E-4</v>
      </c>
      <c r="CZ71" s="1"/>
      <c r="DA71" s="291">
        <f t="shared" si="130"/>
        <v>3.9980050000000002E-4</v>
      </c>
      <c r="DB71" s="249">
        <f t="shared" si="131"/>
        <v>2.2938614692369721E-4</v>
      </c>
      <c r="DC71" s="1"/>
      <c r="DD71" s="4">
        <v>4.9946600000000001E-5</v>
      </c>
      <c r="DE71" s="1">
        <v>1.16703E-4</v>
      </c>
      <c r="DF71" s="1"/>
      <c r="DG71" s="291">
        <f t="shared" si="132"/>
        <v>8.3324799999999992E-5</v>
      </c>
      <c r="DH71" s="249">
        <f t="shared" si="133"/>
        <v>4.7203903127601636E-5</v>
      </c>
      <c r="DI71" s="1"/>
      <c r="DJ71" s="1">
        <v>1.14183E-4</v>
      </c>
      <c r="DK71" s="1">
        <v>1.8469499999999999E-4</v>
      </c>
      <c r="DL71" s="1"/>
      <c r="DM71" s="291">
        <f t="shared" si="134"/>
        <v>1.4943899999999999E-4</v>
      </c>
      <c r="DN71" s="249">
        <f t="shared" si="135"/>
        <v>4.9859513355025838E-5</v>
      </c>
      <c r="DO71" s="1"/>
      <c r="DP71" s="1"/>
      <c r="DQ71" s="4">
        <v>8.2295700000000006E-5</v>
      </c>
      <c r="DR71" s="4"/>
      <c r="DS71" s="291">
        <f t="shared" si="136"/>
        <v>8.2295700000000006E-5</v>
      </c>
      <c r="DT71" s="249"/>
      <c r="DU71" s="4"/>
      <c r="DV71" s="1">
        <v>8.1949799999999999E-4</v>
      </c>
      <c r="DW71" s="1">
        <v>4.8800599999999998E-4</v>
      </c>
      <c r="DX71" s="1">
        <v>1.09352E-3</v>
      </c>
      <c r="DY71" s="1"/>
      <c r="DZ71" s="1">
        <v>9.5377600000000004E-4</v>
      </c>
      <c r="EA71" s="1">
        <v>4.3527600000000001E-4</v>
      </c>
      <c r="EB71" s="1">
        <v>7.1412500000000002E-4</v>
      </c>
      <c r="EC71" s="1">
        <v>5.8565199999999998E-4</v>
      </c>
      <c r="ED71" s="1"/>
      <c r="EE71" s="291">
        <f t="shared" si="94"/>
        <v>7.2712185714285719E-4</v>
      </c>
      <c r="EF71" s="249">
        <f t="shared" si="95"/>
        <v>2.4381895181221973E-4</v>
      </c>
      <c r="EG71" s="1"/>
      <c r="EH71" s="1">
        <v>1.49379E-3</v>
      </c>
      <c r="EI71" s="1">
        <v>5.7788000000000002E-4</v>
      </c>
      <c r="EJ71" s="1">
        <v>2.12254E-3</v>
      </c>
      <c r="EK71" s="1">
        <v>7.5917499999999995E-4</v>
      </c>
      <c r="EL71" s="1"/>
      <c r="EM71" s="1">
        <v>7.7375999999999996E-4</v>
      </c>
      <c r="EN71" s="1">
        <v>8.8486000000000001E-4</v>
      </c>
      <c r="EO71" s="1"/>
      <c r="EP71" s="291">
        <f t="shared" si="96"/>
        <v>1.1020008333333334E-3</v>
      </c>
      <c r="EQ71" s="249">
        <f t="shared" si="97"/>
        <v>5.9027507620105959E-4</v>
      </c>
      <c r="ER71" s="1"/>
      <c r="ES71" s="1">
        <v>8.2440400000000004E-4</v>
      </c>
      <c r="ET71" s="1">
        <v>1.9825499999999999E-4</v>
      </c>
      <c r="EU71" s="1">
        <v>5.9932699999999998E-4</v>
      </c>
      <c r="EV71" s="1">
        <v>2.0767800000000001E-4</v>
      </c>
      <c r="EW71" s="1">
        <v>6.29943E-4</v>
      </c>
      <c r="EX71" s="1"/>
      <c r="EY71" s="1"/>
      <c r="EZ71" s="1"/>
      <c r="FA71" s="1">
        <v>3.31639E-4</v>
      </c>
      <c r="FB71" s="1">
        <v>1.7227400000000001E-4</v>
      </c>
      <c r="FC71" s="1">
        <v>5.5465899999999999E-4</v>
      </c>
      <c r="FD71" s="1">
        <v>2.5450000000000001E-4</v>
      </c>
      <c r="FE71" s="1"/>
      <c r="FF71" s="291">
        <f t="shared" si="98"/>
        <v>4.1918655555555555E-4</v>
      </c>
      <c r="FG71" s="249">
        <f t="shared" si="99"/>
        <v>2.3683366698862258E-4</v>
      </c>
      <c r="FH71" s="249"/>
      <c r="FI71" s="1">
        <v>4.35666E-3</v>
      </c>
      <c r="FJ71" s="1">
        <v>2.8384E-3</v>
      </c>
      <c r="FK71" s="1"/>
      <c r="FL71" s="291">
        <f t="shared" si="138"/>
        <v>3.5975299999999998E-3</v>
      </c>
      <c r="FM71" s="249">
        <f t="shared" si="139"/>
        <v>1.0735719416042875E-3</v>
      </c>
      <c r="FN71" s="249"/>
      <c r="FO71" s="252">
        <v>3.2405800454899996E-4</v>
      </c>
      <c r="FP71" s="1"/>
      <c r="FQ71" s="1">
        <v>1.53757E-4</v>
      </c>
      <c r="FR71" s="1">
        <v>2.36047E-4</v>
      </c>
      <c r="FS71" s="1"/>
      <c r="FT71" s="291">
        <f t="shared" si="140"/>
        <v>1.94902E-4</v>
      </c>
      <c r="FU71" s="249">
        <f t="shared" si="141"/>
        <v>5.8187817023840995E-5</v>
      </c>
      <c r="FV71" s="1"/>
      <c r="FW71" s="1">
        <v>2.5764199999999998E-4</v>
      </c>
      <c r="FX71" s="4">
        <v>9.5664799999999999E-5</v>
      </c>
      <c r="FY71" s="1">
        <v>5.2343699999999997E-4</v>
      </c>
      <c r="FZ71" s="1">
        <v>3.9784199999999998E-4</v>
      </c>
      <c r="GA71" s="1"/>
      <c r="GB71" s="291">
        <f t="shared" si="142"/>
        <v>3.1864645E-4</v>
      </c>
      <c r="GC71" s="249">
        <f t="shared" si="143"/>
        <v>1.8407739646285562E-4</v>
      </c>
      <c r="GD71" s="1"/>
      <c r="GE71" s="1">
        <v>2.9575100000000002E-4</v>
      </c>
      <c r="GF71" s="1">
        <v>5.4431800000000002E-4</v>
      </c>
      <c r="GG71" s="1">
        <v>4.5347200000000001E-4</v>
      </c>
      <c r="GH71" s="1">
        <v>3.8035E-4</v>
      </c>
      <c r="GI71" s="1">
        <v>2.15014E-4</v>
      </c>
      <c r="GJ71" s="1">
        <v>3.97551E-4</v>
      </c>
      <c r="GK71" s="1"/>
      <c r="GL71" s="291">
        <f t="shared" si="106"/>
        <v>3.81076E-4</v>
      </c>
      <c r="GM71" s="249">
        <f t="shared" si="107"/>
        <v>1.1577394141170109E-4</v>
      </c>
      <c r="GN71" s="1"/>
      <c r="GO71" s="1">
        <v>3.2104200000000001E-4</v>
      </c>
      <c r="GP71" s="1">
        <v>3.7466499999999999E-4</v>
      </c>
      <c r="GQ71" s="1">
        <v>2.1123E-4</v>
      </c>
      <c r="GR71" s="1">
        <v>1.7488599999999999E-4</v>
      </c>
      <c r="GS71" s="1">
        <v>3.34218E-4</v>
      </c>
      <c r="GT71" s="1">
        <v>2.7985899999999998E-4</v>
      </c>
      <c r="GU71" s="1">
        <v>4.7537799999999999E-4</v>
      </c>
      <c r="GW71" s="294">
        <f t="shared" si="108"/>
        <v>3.1018257142857145E-4</v>
      </c>
      <c r="GX71" s="297">
        <f t="shared" si="109"/>
        <v>1.0096157259713081E-4</v>
      </c>
    </row>
    <row r="72" spans="1:206" ht="13.5" x14ac:dyDescent="0.25">
      <c r="A72" s="263">
        <v>121.10117700000001</v>
      </c>
      <c r="B72" s="3" t="s">
        <v>388</v>
      </c>
      <c r="C72" s="4">
        <v>9.1884200000000004E-5</v>
      </c>
      <c r="D72" s="4">
        <v>7.4226899999999999E-5</v>
      </c>
      <c r="E72" s="1">
        <v>1.20896E-4</v>
      </c>
      <c r="F72" s="4">
        <v>3.0782299999999999E-7</v>
      </c>
      <c r="G72" s="4">
        <v>2.32642E-5</v>
      </c>
      <c r="H72" s="4">
        <v>1.9647400000000001E-5</v>
      </c>
      <c r="I72" s="4">
        <v>2.65305E-5</v>
      </c>
      <c r="J72" s="4">
        <v>1.3006100000000001E-5</v>
      </c>
      <c r="K72" s="4">
        <v>6.45512E-6</v>
      </c>
      <c r="L72" s="4">
        <v>1.0821399999999999E-5</v>
      </c>
      <c r="M72" s="4">
        <v>2.2804899999999999E-5</v>
      </c>
      <c r="N72" s="4">
        <v>5.7807399999999998E-5</v>
      </c>
      <c r="O72" s="1">
        <v>1.1271400000000001E-4</v>
      </c>
      <c r="P72" s="1">
        <v>1.2046E-4</v>
      </c>
      <c r="Q72" s="4">
        <v>7.0107100000000005E-5</v>
      </c>
      <c r="R72" s="4">
        <v>6.8452699999999996E-5</v>
      </c>
      <c r="S72" s="4">
        <v>4.9120599999999999E-5</v>
      </c>
      <c r="T72" s="4">
        <v>8.3208199999999994E-5</v>
      </c>
      <c r="U72" s="4"/>
      <c r="V72" s="291">
        <f t="shared" si="110"/>
        <v>5.3984141277777783E-5</v>
      </c>
      <c r="W72" s="249">
        <f t="shared" si="111"/>
        <v>4.0644928643479699E-5</v>
      </c>
      <c r="X72" s="4"/>
      <c r="Y72" s="1">
        <v>2.6072999999999998E-4</v>
      </c>
      <c r="Z72" s="1">
        <v>2.2871400000000001E-4</v>
      </c>
      <c r="AA72" s="1">
        <v>2.3398200000000001E-4</v>
      </c>
      <c r="AB72" s="1"/>
      <c r="AC72" s="291">
        <f t="shared" si="112"/>
        <v>2.4114199999999999E-4</v>
      </c>
      <c r="AD72" s="249">
        <f t="shared" si="113"/>
        <v>1.7166981796460305E-5</v>
      </c>
      <c r="AE72" s="1"/>
      <c r="AF72" s="1">
        <v>5.8708000000000002E-4</v>
      </c>
      <c r="AG72" s="1">
        <v>3.44781E-4</v>
      </c>
      <c r="AH72" s="1">
        <v>8.0460899999999997E-4</v>
      </c>
      <c r="AI72" s="1">
        <v>4.2517400000000001E-4</v>
      </c>
      <c r="AJ72" s="1"/>
      <c r="AK72" s="291">
        <f t="shared" si="114"/>
        <v>5.4041099999999997E-4</v>
      </c>
      <c r="AL72" s="249">
        <f t="shared" si="115"/>
        <v>2.0291972290703203E-4</v>
      </c>
      <c r="AM72" s="1"/>
      <c r="AN72" s="1">
        <v>1.09212E-4</v>
      </c>
      <c r="AO72" s="4">
        <v>7.8217E-5</v>
      </c>
      <c r="AP72" s="1">
        <v>1.1825299999999999E-4</v>
      </c>
      <c r="AQ72" s="1">
        <v>1.17223E-4</v>
      </c>
      <c r="AR72" s="4">
        <v>8.5018999999999994E-5</v>
      </c>
      <c r="AS72" s="1">
        <v>2.0014699999999999E-4</v>
      </c>
      <c r="AT72" s="1"/>
      <c r="AU72" s="291">
        <f t="shared" si="70"/>
        <v>1.1801183333333333E-4</v>
      </c>
      <c r="AV72" s="249">
        <f t="shared" si="71"/>
        <v>4.3580864839590621E-5</v>
      </c>
      <c r="AW72" s="1"/>
      <c r="AX72" s="4">
        <v>5.27803E-5</v>
      </c>
      <c r="AY72" s="4">
        <v>2.2098999999999998E-6</v>
      </c>
      <c r="AZ72" s="4">
        <v>3.6266000000000001E-5</v>
      </c>
      <c r="BA72" s="4">
        <v>1.7330899999999999E-6</v>
      </c>
      <c r="BB72" s="4">
        <v>4.3720700000000003E-5</v>
      </c>
      <c r="BC72" s="1">
        <v>1.8932000000000001E-4</v>
      </c>
      <c r="BD72" s="1">
        <v>3.3295599999999997E-4</v>
      </c>
      <c r="BE72" s="4">
        <v>7.7375100000000004E-5</v>
      </c>
      <c r="BF72" s="4">
        <v>2.14841E-5</v>
      </c>
      <c r="BG72" s="4">
        <v>1.72054E-5</v>
      </c>
      <c r="BH72" s="4">
        <v>3.4891600000000003E-5</v>
      </c>
      <c r="BI72" s="4"/>
      <c r="BJ72" s="291">
        <f t="shared" si="116"/>
        <v>3.2104529999999999E-5</v>
      </c>
      <c r="BK72" s="249">
        <f t="shared" si="117"/>
        <v>3.9961437352498976E-5</v>
      </c>
      <c r="BL72" s="291">
        <f t="shared" si="118"/>
        <v>1.1210580000000001E-4</v>
      </c>
      <c r="BM72" s="249">
        <f t="shared" si="119"/>
        <v>1.0919736884778863E-4</v>
      </c>
      <c r="BN72" s="291">
        <f t="shared" si="120"/>
        <v>1.3023536666666665E-4</v>
      </c>
      <c r="BO72" s="249">
        <f t="shared" si="121"/>
        <v>1.7571672523184389E-4</v>
      </c>
      <c r="BP72" s="291">
        <f t="shared" si="122"/>
        <v>2.74951E-5</v>
      </c>
      <c r="BQ72" s="249">
        <f t="shared" si="123"/>
        <v>3.575867276731618E-5</v>
      </c>
      <c r="BR72" s="4"/>
      <c r="BS72" s="1">
        <v>1.6122E-4</v>
      </c>
      <c r="BT72" s="1">
        <v>2.1056100000000001E-4</v>
      </c>
      <c r="BU72" s="4">
        <v>7.7186000000000003E-5</v>
      </c>
      <c r="BV72" s="4">
        <v>3.0000799999999999E-5</v>
      </c>
      <c r="BW72" s="4">
        <v>4.60433E-5</v>
      </c>
      <c r="BX72" s="4"/>
      <c r="BY72" s="291">
        <f t="shared" si="124"/>
        <v>1.0500222E-4</v>
      </c>
      <c r="BZ72" s="249">
        <f t="shared" si="125"/>
        <v>7.7746710811274841E-5</v>
      </c>
      <c r="CA72" s="4"/>
      <c r="CB72" s="1">
        <v>2.3977300000000001E-4</v>
      </c>
      <c r="CC72" s="1">
        <v>2.0651600000000001E-4</v>
      </c>
      <c r="CD72" s="1">
        <v>2.11485E-4</v>
      </c>
      <c r="CE72" s="1">
        <v>1.6796500000000001E-4</v>
      </c>
      <c r="CF72" s="1">
        <v>5.1110100000000002E-4</v>
      </c>
      <c r="CG72" s="1">
        <v>2.5667600000000001E-4</v>
      </c>
      <c r="CH72" s="1"/>
      <c r="CI72" s="291">
        <f t="shared" si="82"/>
        <v>2.65586E-4</v>
      </c>
      <c r="CJ72" s="249">
        <f t="shared" si="83"/>
        <v>1.2407204119865199E-4</v>
      </c>
      <c r="CK72" s="1"/>
      <c r="CL72" s="4">
        <v>9.85206E-5</v>
      </c>
      <c r="CM72" s="1">
        <v>2.5659400000000002E-4</v>
      </c>
      <c r="CN72" s="1"/>
      <c r="CO72" s="291">
        <f t="shared" si="126"/>
        <v>1.775573E-4</v>
      </c>
      <c r="CP72" s="249">
        <f t="shared" si="127"/>
        <v>1.1177477306521361E-4</v>
      </c>
      <c r="CQ72" s="1"/>
      <c r="CR72" s="1">
        <v>1.2347700000000001E-4</v>
      </c>
      <c r="CS72" s="4">
        <v>9.9643199999999995E-5</v>
      </c>
      <c r="CT72" s="4"/>
      <c r="CU72" s="291">
        <f t="shared" si="128"/>
        <v>1.115601E-4</v>
      </c>
      <c r="CV72" s="249">
        <f t="shared" si="129"/>
        <v>1.6853041601443948E-5</v>
      </c>
      <c r="CW72" s="4"/>
      <c r="CX72" s="4">
        <v>4.9383299999999999E-5</v>
      </c>
      <c r="CY72" s="1">
        <v>1.2934700000000001E-4</v>
      </c>
      <c r="CZ72" s="1"/>
      <c r="DA72" s="291">
        <f t="shared" si="130"/>
        <v>8.9365150000000006E-5</v>
      </c>
      <c r="DB72" s="249">
        <f t="shared" si="131"/>
        <v>5.6542874518766737E-5</v>
      </c>
      <c r="DC72" s="1"/>
      <c r="DD72" s="4">
        <v>4.6140100000000002E-5</v>
      </c>
      <c r="DE72" s="4">
        <v>6.8477499999999996E-5</v>
      </c>
      <c r="DF72" s="4"/>
      <c r="DG72" s="291">
        <f t="shared" si="132"/>
        <v>5.7308800000000003E-5</v>
      </c>
      <c r="DH72" s="249">
        <f t="shared" si="133"/>
        <v>1.579492701407638E-5</v>
      </c>
      <c r="DI72" s="4"/>
      <c r="DJ72" s="1">
        <v>3.35481E-4</v>
      </c>
      <c r="DK72" s="1">
        <v>2.9540799999999999E-4</v>
      </c>
      <c r="DL72" s="1"/>
      <c r="DM72" s="291">
        <f t="shared" si="134"/>
        <v>3.1544449999999996E-4</v>
      </c>
      <c r="DN72" s="249">
        <f t="shared" si="135"/>
        <v>2.8335890042488525E-5</v>
      </c>
      <c r="DO72" s="1"/>
      <c r="DP72" s="1">
        <v>2.6613599999999999E-4</v>
      </c>
      <c r="DQ72" s="1">
        <v>1.7117099999999999E-4</v>
      </c>
      <c r="DR72" s="1"/>
      <c r="DS72" s="291">
        <f t="shared" si="136"/>
        <v>2.1865349999999998E-4</v>
      </c>
      <c r="DT72" s="249">
        <f t="shared" si="137"/>
        <v>6.715039547538049E-5</v>
      </c>
      <c r="DU72" s="1"/>
      <c r="DV72" s="1">
        <v>4.4412999999999999E-4</v>
      </c>
      <c r="DW72" s="1">
        <v>1.7985599999999999E-4</v>
      </c>
      <c r="DX72" s="1">
        <v>6.5364799999999995E-4</v>
      </c>
      <c r="DY72" s="1">
        <v>5.6536300000000004E-4</v>
      </c>
      <c r="DZ72" s="1">
        <v>1.0185699999999999E-3</v>
      </c>
      <c r="EA72" s="1">
        <v>3.3253299999999998E-4</v>
      </c>
      <c r="EB72" s="1">
        <v>5.5993299999999998E-4</v>
      </c>
      <c r="EC72" s="1">
        <v>4.5446800000000003E-4</v>
      </c>
      <c r="ED72" s="1"/>
      <c r="EE72" s="291">
        <f t="shared" si="94"/>
        <v>5.2606262499999999E-4</v>
      </c>
      <c r="EF72" s="249">
        <f t="shared" si="95"/>
        <v>2.4804514348223994E-4</v>
      </c>
      <c r="EG72" s="1"/>
      <c r="EH72" s="1">
        <v>3.26192E-4</v>
      </c>
      <c r="EI72" s="1">
        <v>1.3500099999999999E-4</v>
      </c>
      <c r="EJ72" s="1">
        <v>1.9608000000000001E-4</v>
      </c>
      <c r="EK72" s="1">
        <v>1.6896700000000001E-4</v>
      </c>
      <c r="EL72" s="1">
        <v>1.2089799999999999E-4</v>
      </c>
      <c r="EM72" s="1">
        <v>1.55716E-4</v>
      </c>
      <c r="EN72" s="1">
        <v>1.7772099999999999E-4</v>
      </c>
      <c r="EO72" s="1"/>
      <c r="EP72" s="291">
        <f t="shared" si="96"/>
        <v>1.8293928571428574E-4</v>
      </c>
      <c r="EQ72" s="249">
        <f t="shared" si="97"/>
        <v>6.8074446320956321E-5</v>
      </c>
      <c r="ER72" s="1"/>
      <c r="ES72" s="4">
        <v>1.5579599999999999E-5</v>
      </c>
      <c r="ET72" s="4">
        <v>-4.4487100000000001E-7</v>
      </c>
      <c r="EU72" s="4">
        <v>2.1318199999999999E-5</v>
      </c>
      <c r="EV72" s="4">
        <v>1.2921100000000001E-5</v>
      </c>
      <c r="EW72" s="4">
        <v>1.4535199999999999E-5</v>
      </c>
      <c r="EX72" s="4">
        <v>3.3484800000000002E-5</v>
      </c>
      <c r="EY72" s="4">
        <v>2.1668700000000001E-5</v>
      </c>
      <c r="EZ72" s="4">
        <v>5.1348099999999997E-5</v>
      </c>
      <c r="FA72" s="4">
        <v>7.3313599999999995E-5</v>
      </c>
      <c r="FB72" s="4">
        <v>2.2187999999999998E-5</v>
      </c>
      <c r="FC72" s="4">
        <v>7.0084299999999996E-5</v>
      </c>
      <c r="FD72" s="4">
        <v>4.6948199999999999E-5</v>
      </c>
      <c r="FE72" s="4"/>
      <c r="FF72" s="291">
        <f t="shared" si="98"/>
        <v>3.1912077416666667E-5</v>
      </c>
      <c r="FG72" s="249">
        <f t="shared" si="99"/>
        <v>2.3482240454357146E-5</v>
      </c>
      <c r="FH72" s="249"/>
      <c r="FI72" s="1">
        <v>4.5034600000000001E-4</v>
      </c>
      <c r="FJ72" s="1">
        <v>3.11704E-4</v>
      </c>
      <c r="FK72" s="1"/>
      <c r="FL72" s="291">
        <f t="shared" si="138"/>
        <v>3.8102500000000001E-4</v>
      </c>
      <c r="FM72" s="249">
        <f t="shared" si="139"/>
        <v>9.803469835726533E-5</v>
      </c>
      <c r="FN72" s="249"/>
      <c r="FO72" s="252">
        <v>4.6681338415699994E-4</v>
      </c>
      <c r="FP72" s="1"/>
      <c r="FQ72" s="1">
        <v>1.2317099999999999E-4</v>
      </c>
      <c r="FR72" s="1">
        <v>1.0890100000000001E-4</v>
      </c>
      <c r="FS72" s="1"/>
      <c r="FT72" s="291">
        <f t="shared" si="140"/>
        <v>1.16036E-4</v>
      </c>
      <c r="FU72" s="249">
        <f t="shared" si="141"/>
        <v>1.0090413767532022E-5</v>
      </c>
      <c r="FV72" s="1"/>
      <c r="FW72" s="4">
        <v>7.0865399999999994E-5</v>
      </c>
      <c r="FX72" s="4">
        <v>4.2133699999999999E-5</v>
      </c>
      <c r="FY72" s="1">
        <v>1.59918E-4</v>
      </c>
      <c r="FZ72" s="1">
        <v>1.2359200000000001E-4</v>
      </c>
      <c r="GA72" s="1"/>
      <c r="GB72" s="291">
        <f t="shared" si="142"/>
        <v>9.9127275E-5</v>
      </c>
      <c r="GC72" s="249">
        <f t="shared" si="143"/>
        <v>5.2728980599374067E-5</v>
      </c>
      <c r="GD72" s="1"/>
      <c r="GE72" s="4">
        <v>7.19591E-5</v>
      </c>
      <c r="GF72" s="4">
        <v>8.1307100000000006E-5</v>
      </c>
      <c r="GG72" s="1">
        <v>1.5870399999999999E-4</v>
      </c>
      <c r="GH72" s="1">
        <v>1.1764000000000001E-4</v>
      </c>
      <c r="GI72" s="4">
        <v>5.8078300000000003E-5</v>
      </c>
      <c r="GJ72" s="1">
        <v>1.07694E-4</v>
      </c>
      <c r="GK72" s="1"/>
      <c r="GL72" s="291">
        <f t="shared" si="106"/>
        <v>9.9230416666666675E-5</v>
      </c>
      <c r="GM72" s="249">
        <f t="shared" si="107"/>
        <v>3.6622721949817802E-5</v>
      </c>
      <c r="GN72" s="1"/>
      <c r="GO72" s="4">
        <v>3.1737499999999999E-6</v>
      </c>
      <c r="GP72" s="4">
        <v>4.2023100000000001E-5</v>
      </c>
      <c r="GQ72" s="4">
        <v>2.0438999999999999E-5</v>
      </c>
      <c r="GR72" s="4">
        <v>-2.2410199999999999E-6</v>
      </c>
      <c r="GS72" s="4">
        <v>4.4926699999999998E-5</v>
      </c>
      <c r="GT72" s="4">
        <v>3.6585399999999997E-5</v>
      </c>
      <c r="GU72" s="4">
        <v>7.0333900000000001E-5</v>
      </c>
      <c r="GW72" s="294">
        <f t="shared" si="108"/>
        <v>3.0748689999999998E-5</v>
      </c>
      <c r="GX72" s="297">
        <f t="shared" si="109"/>
        <v>2.5443310556870676E-5</v>
      </c>
    </row>
    <row r="73" spans="1:206" ht="13.5" x14ac:dyDescent="0.25">
      <c r="A73" s="263">
        <v>123.044056</v>
      </c>
      <c r="B73" s="3" t="s">
        <v>389</v>
      </c>
      <c r="C73" s="1">
        <v>1.49233E-4</v>
      </c>
      <c r="D73" s="1">
        <v>1.49161E-4</v>
      </c>
      <c r="E73" s="1">
        <v>1.6505E-4</v>
      </c>
      <c r="F73" s="4">
        <v>1.08763E-5</v>
      </c>
      <c r="G73" s="4">
        <v>4.7316199999999999E-5</v>
      </c>
      <c r="H73" s="4">
        <v>2.6446100000000001E-5</v>
      </c>
      <c r="I73" s="4">
        <v>3.7827100000000002E-5</v>
      </c>
      <c r="J73" s="4">
        <v>2.78412E-5</v>
      </c>
      <c r="K73" s="4">
        <v>1.0105099999999999E-5</v>
      </c>
      <c r="L73" s="4">
        <v>2.0627200000000001E-5</v>
      </c>
      <c r="M73" s="4">
        <v>3.2923100000000003E-5</v>
      </c>
      <c r="N73" s="4">
        <v>9.5588700000000002E-5</v>
      </c>
      <c r="O73" s="1">
        <v>2.3451400000000001E-4</v>
      </c>
      <c r="P73" s="1">
        <v>1.3326899999999999E-4</v>
      </c>
      <c r="Q73" s="1">
        <v>1.3615099999999999E-4</v>
      </c>
      <c r="R73" s="4">
        <v>8.1472100000000002E-5</v>
      </c>
      <c r="S73" s="4">
        <v>6.7877899999999996E-5</v>
      </c>
      <c r="T73" s="1">
        <v>1.2727999999999999E-4</v>
      </c>
      <c r="U73" s="1"/>
      <c r="V73" s="291">
        <f t="shared" si="110"/>
        <v>8.6308833333333316E-5</v>
      </c>
      <c r="W73" s="249">
        <f t="shared" si="111"/>
        <v>6.5271486144032208E-5</v>
      </c>
      <c r="X73" s="1"/>
      <c r="Y73" s="1">
        <v>2.5067200000000002E-4</v>
      </c>
      <c r="Z73" s="1">
        <v>1.2913099999999999E-4</v>
      </c>
      <c r="AA73" s="1">
        <v>1.37582E-4</v>
      </c>
      <c r="AB73" s="1"/>
      <c r="AC73" s="291">
        <f t="shared" si="112"/>
        <v>1.7246166666666667E-4</v>
      </c>
      <c r="AD73" s="249">
        <f t="shared" si="113"/>
        <v>6.7863812376946052E-5</v>
      </c>
      <c r="AE73" s="1"/>
      <c r="AF73" s="1">
        <v>2.4651099999999998E-4</v>
      </c>
      <c r="AG73" s="1">
        <v>2.25264E-4</v>
      </c>
      <c r="AH73" s="1">
        <v>3.33374E-4</v>
      </c>
      <c r="AI73" s="1">
        <v>1.5318100000000001E-4</v>
      </c>
      <c r="AJ73" s="1"/>
      <c r="AK73" s="291">
        <f t="shared" si="114"/>
        <v>2.3958250000000002E-4</v>
      </c>
      <c r="AL73" s="249">
        <f t="shared" si="115"/>
        <v>7.4195885395799853E-5</v>
      </c>
      <c r="AM73" s="1"/>
      <c r="AN73" s="1">
        <v>2.4651499999999999E-4</v>
      </c>
      <c r="AO73" s="1">
        <v>1.3400200000000001E-4</v>
      </c>
      <c r="AP73" s="4">
        <v>7.7498799999999997E-5</v>
      </c>
      <c r="AQ73" s="1">
        <v>1.5656200000000001E-4</v>
      </c>
      <c r="AR73" s="1"/>
      <c r="AS73" s="1">
        <v>1.38584E-4</v>
      </c>
      <c r="AT73" s="1"/>
      <c r="AU73" s="291">
        <f t="shared" si="70"/>
        <v>1.5063236000000002E-4</v>
      </c>
      <c r="AV73" s="249">
        <f t="shared" si="71"/>
        <v>6.123497924918405E-5</v>
      </c>
      <c r="AW73" s="1"/>
      <c r="AX73" s="4">
        <v>3.2048899999999997E-5</v>
      </c>
      <c r="AY73" s="4">
        <v>8.5591999999999993E-6</v>
      </c>
      <c r="AZ73" s="4">
        <v>7.6366700000000002E-5</v>
      </c>
      <c r="BA73" s="4">
        <v>4.5939899999999997E-5</v>
      </c>
      <c r="BB73" s="4">
        <v>7.1592699999999996E-5</v>
      </c>
      <c r="BC73" s="1">
        <v>1.9061499999999999E-4</v>
      </c>
      <c r="BD73" s="4">
        <v>8.60974E-5</v>
      </c>
      <c r="BE73" s="4">
        <v>2.1024400000000002E-5</v>
      </c>
      <c r="BF73" s="1">
        <v>1.06161E-4</v>
      </c>
      <c r="BG73" s="4">
        <v>5.9754699999999999E-5</v>
      </c>
      <c r="BH73" s="1">
        <v>1.84303E-4</v>
      </c>
      <c r="BI73" s="1"/>
      <c r="BJ73" s="291">
        <f t="shared" si="116"/>
        <v>4.2239666666666661E-5</v>
      </c>
      <c r="BK73" s="249">
        <f t="shared" si="117"/>
        <v>1.9628495346392023E-5</v>
      </c>
      <c r="BL73" s="291">
        <f t="shared" si="118"/>
        <v>1.8745900000000001E-4</v>
      </c>
      <c r="BM73" s="249">
        <f t="shared" si="119"/>
        <v>4.4632580028494809E-6</v>
      </c>
      <c r="BN73" s="291">
        <f t="shared" si="120"/>
        <v>8.954170000000001E-5</v>
      </c>
      <c r="BO73" s="249">
        <f t="shared" si="121"/>
        <v>1.5192843051581886E-5</v>
      </c>
      <c r="BP73" s="291">
        <f t="shared" si="122"/>
        <v>2.0304049999999997E-5</v>
      </c>
      <c r="BQ73" s="249">
        <f t="shared" si="123"/>
        <v>1.6609726158037644E-5</v>
      </c>
      <c r="BR73" s="1"/>
      <c r="BS73" s="1">
        <v>1.3274399999999999E-4</v>
      </c>
      <c r="BT73" s="1">
        <v>2.31537E-4</v>
      </c>
      <c r="BU73" s="1">
        <v>1.198E-4</v>
      </c>
      <c r="BV73" s="4">
        <v>6.0658000000000001E-5</v>
      </c>
      <c r="BW73" s="4">
        <v>7.6385799999999996E-5</v>
      </c>
      <c r="BX73" s="4"/>
      <c r="BY73" s="291">
        <f t="shared" si="124"/>
        <v>1.2422496000000002E-4</v>
      </c>
      <c r="BZ73" s="249">
        <f t="shared" si="125"/>
        <v>6.6965237018232088E-5</v>
      </c>
      <c r="CA73" s="4"/>
      <c r="CB73" s="1">
        <v>1.16778E-4</v>
      </c>
      <c r="CC73" s="1">
        <v>1.09454E-4</v>
      </c>
      <c r="CD73" s="1">
        <v>1.9609E-4</v>
      </c>
      <c r="CE73" s="1">
        <v>1.2536099999999999E-4</v>
      </c>
      <c r="CF73" s="1">
        <v>3.05407E-4</v>
      </c>
      <c r="CG73" s="1">
        <v>2.8527000000000001E-4</v>
      </c>
      <c r="CH73" s="1"/>
      <c r="CI73" s="291">
        <f t="shared" si="82"/>
        <v>1.8972666666666665E-4</v>
      </c>
      <c r="CJ73" s="249">
        <f t="shared" si="83"/>
        <v>8.7703030852226925E-5</v>
      </c>
      <c r="CK73" s="1"/>
      <c r="CL73" s="4">
        <v>4.9734300000000003E-5</v>
      </c>
      <c r="CM73" s="4">
        <v>8.0515300000000005E-5</v>
      </c>
      <c r="CN73" s="4"/>
      <c r="CO73" s="291">
        <f t="shared" si="126"/>
        <v>6.512480000000001E-5</v>
      </c>
      <c r="CP73" s="249">
        <f t="shared" si="127"/>
        <v>2.1765453831703123E-5</v>
      </c>
      <c r="CQ73" s="4"/>
      <c r="CR73" s="1">
        <v>1.7751900000000001E-4</v>
      </c>
      <c r="CS73" s="1">
        <v>1.68865E-4</v>
      </c>
      <c r="CT73" s="1"/>
      <c r="CU73" s="291">
        <f t="shared" si="128"/>
        <v>1.7319200000000002E-4</v>
      </c>
      <c r="CV73" s="249">
        <f t="shared" si="129"/>
        <v>6.1193020843883845E-6</v>
      </c>
      <c r="CW73" s="1"/>
      <c r="CX73" s="4">
        <v>4.7689799999999999E-5</v>
      </c>
      <c r="CY73" s="1">
        <v>1.1501E-4</v>
      </c>
      <c r="CZ73" s="1"/>
      <c r="DA73" s="291">
        <f t="shared" si="130"/>
        <v>8.1349899999999992E-5</v>
      </c>
      <c r="DB73" s="249">
        <f t="shared" si="131"/>
        <v>4.7602569930834619E-5</v>
      </c>
      <c r="DC73" s="1"/>
      <c r="DD73" s="4">
        <v>3.8208099999999998E-5</v>
      </c>
      <c r="DE73" s="4">
        <v>9.23985E-5</v>
      </c>
      <c r="DF73" s="4"/>
      <c r="DG73" s="291">
        <f t="shared" si="132"/>
        <v>6.5303300000000002E-5</v>
      </c>
      <c r="DH73" s="249">
        <f t="shared" si="133"/>
        <v>3.8318399315211486E-5</v>
      </c>
      <c r="DI73" s="4"/>
      <c r="DJ73" s="1">
        <v>2.4250199999999999E-4</v>
      </c>
      <c r="DK73" s="1">
        <v>3.6594900000000002E-4</v>
      </c>
      <c r="DL73" s="1"/>
      <c r="DM73" s="291">
        <f t="shared" si="134"/>
        <v>3.0422549999999999E-4</v>
      </c>
      <c r="DN73" s="249">
        <f t="shared" si="135"/>
        <v>8.7290210817135748E-5</v>
      </c>
      <c r="DO73" s="1"/>
      <c r="DP73" s="1"/>
      <c r="DQ73" s="4">
        <v>2.0462399999999999E-5</v>
      </c>
      <c r="DR73" s="4"/>
      <c r="DS73" s="291">
        <f t="shared" si="136"/>
        <v>2.0462399999999999E-5</v>
      </c>
      <c r="DT73" s="249"/>
      <c r="DU73" s="4"/>
      <c r="DV73" s="1">
        <v>5.7718099999999996E-4</v>
      </c>
      <c r="DW73" s="1">
        <v>3.4894599999999999E-4</v>
      </c>
      <c r="DX73" s="1">
        <v>8.1366800000000003E-4</v>
      </c>
      <c r="DY73" s="1"/>
      <c r="DZ73" s="1">
        <v>3.55478E-4</v>
      </c>
      <c r="EA73" s="1">
        <v>3.3909700000000001E-4</v>
      </c>
      <c r="EB73" s="1">
        <v>3.3947900000000001E-4</v>
      </c>
      <c r="EC73" s="1">
        <v>3.1813099999999998E-4</v>
      </c>
      <c r="ED73" s="1"/>
      <c r="EE73" s="291">
        <f t="shared" si="94"/>
        <v>4.4171142857142863E-4</v>
      </c>
      <c r="EF73" s="249">
        <f t="shared" si="95"/>
        <v>1.8663629402383767E-4</v>
      </c>
      <c r="EG73" s="1"/>
      <c r="EH73" s="1">
        <v>1.4855399999999999E-4</v>
      </c>
      <c r="EI73" s="4">
        <v>8.1787100000000002E-5</v>
      </c>
      <c r="EJ73" s="1">
        <v>3.4161400000000001E-4</v>
      </c>
      <c r="EK73" s="4">
        <v>9.2266499999999995E-5</v>
      </c>
      <c r="EL73" s="1">
        <v>1.7453100000000001E-4</v>
      </c>
      <c r="EM73" s="1">
        <v>2.4146000000000001E-4</v>
      </c>
      <c r="EN73" s="1">
        <v>1.58159E-4</v>
      </c>
      <c r="EO73" s="1"/>
      <c r="EP73" s="291">
        <f t="shared" si="96"/>
        <v>1.7691022857142859E-4</v>
      </c>
      <c r="EQ73" s="249">
        <f t="shared" si="97"/>
        <v>9.0063237681729585E-5</v>
      </c>
      <c r="ER73" s="1"/>
      <c r="ES73" s="1">
        <v>1.2353599999999999E-4</v>
      </c>
      <c r="ET73" s="1">
        <v>1.08106E-4</v>
      </c>
      <c r="EU73" s="1">
        <v>1.2996199999999999E-4</v>
      </c>
      <c r="EV73" s="4">
        <v>8.4919999999999993E-5</v>
      </c>
      <c r="EW73" s="1">
        <v>1.29343E-4</v>
      </c>
      <c r="EX73" s="4">
        <v>9.7363999999999998E-5</v>
      </c>
      <c r="EY73" s="4">
        <v>6.9402300000000005E-5</v>
      </c>
      <c r="EZ73" s="4">
        <v>9.6502999999999994E-5</v>
      </c>
      <c r="FA73" s="4">
        <v>6.9105700000000005E-5</v>
      </c>
      <c r="FB73" s="4">
        <v>3.0708599999999999E-5</v>
      </c>
      <c r="FC73" s="4">
        <v>5.4499500000000002E-5</v>
      </c>
      <c r="FD73" s="4">
        <v>6.3641700000000004E-5</v>
      </c>
      <c r="FE73" s="4"/>
      <c r="FF73" s="291">
        <f t="shared" si="98"/>
        <v>8.8090983333333317E-5</v>
      </c>
      <c r="FG73" s="249">
        <f t="shared" si="99"/>
        <v>3.163322189964885E-5</v>
      </c>
      <c r="FH73" s="249"/>
      <c r="FI73" s="1">
        <v>7.1798700000000001E-4</v>
      </c>
      <c r="FJ73" s="1">
        <v>5.0105699999999996E-4</v>
      </c>
      <c r="FK73" s="1"/>
      <c r="FL73" s="291">
        <f t="shared" si="138"/>
        <v>6.0952199999999993E-4</v>
      </c>
      <c r="FM73" s="249">
        <f t="shared" si="139"/>
        <v>1.5339267404279778E-4</v>
      </c>
      <c r="FN73" s="249"/>
      <c r="FO73" s="252">
        <v>3.2127831979099998E-4</v>
      </c>
      <c r="FP73" s="1"/>
      <c r="FQ73" s="1">
        <v>1.5845599999999999E-4</v>
      </c>
      <c r="FR73" s="1">
        <v>1.4065099999999999E-4</v>
      </c>
      <c r="FS73" s="1"/>
      <c r="FT73" s="291">
        <f t="shared" si="140"/>
        <v>1.4955349999999998E-4</v>
      </c>
      <c r="FU73" s="249">
        <f t="shared" si="141"/>
        <v>1.2590036239026477E-5</v>
      </c>
      <c r="FV73" s="1"/>
      <c r="FW73" s="1">
        <v>1.2358399999999999E-4</v>
      </c>
      <c r="FX73" s="4">
        <v>4.2731400000000002E-5</v>
      </c>
      <c r="FY73" s="1">
        <v>2.2194599999999999E-4</v>
      </c>
      <c r="FZ73" s="1">
        <v>1.6755700000000001E-4</v>
      </c>
      <c r="GA73" s="1"/>
      <c r="GB73" s="291">
        <f t="shared" si="142"/>
        <v>1.3895460000000001E-4</v>
      </c>
      <c r="GC73" s="249">
        <f t="shared" si="143"/>
        <v>7.5720603365970779E-5</v>
      </c>
      <c r="GD73" s="1"/>
      <c r="GE73" s="1">
        <v>2.5148999999999999E-4</v>
      </c>
      <c r="GF73" s="1">
        <v>3.4669799999999999E-4</v>
      </c>
      <c r="GG73" s="1">
        <v>2.4801000000000001E-4</v>
      </c>
      <c r="GH73" s="1">
        <v>1.4882299999999999E-4</v>
      </c>
      <c r="GI73" s="4">
        <v>9.6879400000000006E-5</v>
      </c>
      <c r="GJ73" s="1">
        <v>1.90077E-4</v>
      </c>
      <c r="GK73" s="1"/>
      <c r="GL73" s="291">
        <f t="shared" si="106"/>
        <v>2.136629E-4</v>
      </c>
      <c r="GM73" s="249">
        <f t="shared" si="107"/>
        <v>8.7986185038220621E-5</v>
      </c>
      <c r="GN73" s="1"/>
      <c r="GO73" s="4">
        <v>6.7861199999999993E-5</v>
      </c>
      <c r="GP73" s="4">
        <v>7.1707199999999997E-5</v>
      </c>
      <c r="GQ73" s="4">
        <v>4.7336300000000003E-5</v>
      </c>
      <c r="GR73" s="4">
        <v>4.4143400000000002E-5</v>
      </c>
      <c r="GS73" s="4">
        <v>6.6428399999999996E-5</v>
      </c>
      <c r="GT73" s="4">
        <v>5.2667100000000003E-5</v>
      </c>
      <c r="GU73" s="4">
        <v>9.8578000000000004E-5</v>
      </c>
      <c r="GW73" s="294">
        <f t="shared" si="108"/>
        <v>6.4103085714285719E-5</v>
      </c>
      <c r="GX73" s="297">
        <f t="shared" si="109"/>
        <v>1.8601831024787904E-5</v>
      </c>
    </row>
    <row r="74" spans="1:206" ht="13.5" x14ac:dyDescent="0.25">
      <c r="A74" s="263">
        <v>123.08044099999999</v>
      </c>
      <c r="B74" s="3" t="s">
        <v>390</v>
      </c>
      <c r="C74" s="1">
        <v>2.4310799999999999E-4</v>
      </c>
      <c r="D74" s="1">
        <v>2.0007599999999999E-4</v>
      </c>
      <c r="E74" s="1">
        <v>3.0289200000000003E-4</v>
      </c>
      <c r="F74" s="4">
        <v>7.9852400000000005E-6</v>
      </c>
      <c r="G74" s="4">
        <v>4.8800400000000001E-5</v>
      </c>
      <c r="H74" s="4">
        <v>2.60395E-5</v>
      </c>
      <c r="I74" s="4">
        <v>4.8216600000000002E-5</v>
      </c>
      <c r="J74" s="4">
        <v>2.4707900000000001E-5</v>
      </c>
      <c r="K74" s="4">
        <v>1.03413E-5</v>
      </c>
      <c r="L74" s="4">
        <v>1.8298700000000002E-5</v>
      </c>
      <c r="M74" s="4">
        <v>2.76061E-5</v>
      </c>
      <c r="N74" s="1">
        <v>1.9094199999999999E-4</v>
      </c>
      <c r="O74" s="1">
        <v>4.09973E-4</v>
      </c>
      <c r="P74" s="1">
        <v>3.4976899999999999E-4</v>
      </c>
      <c r="Q74" s="1">
        <v>2.16517E-4</v>
      </c>
      <c r="R74" s="1">
        <v>2.1079099999999999E-4</v>
      </c>
      <c r="S74" s="1">
        <v>1.1227599999999999E-4</v>
      </c>
      <c r="T74" s="1">
        <v>2.4791E-4</v>
      </c>
      <c r="U74" s="1"/>
      <c r="V74" s="291">
        <f t="shared" si="110"/>
        <v>1.4979165222222225E-4</v>
      </c>
      <c r="W74" s="249">
        <f t="shared" si="111"/>
        <v>1.2982228885185601E-4</v>
      </c>
      <c r="X74" s="1"/>
      <c r="Y74" s="1">
        <v>7.0328100000000004E-4</v>
      </c>
      <c r="Z74" s="1">
        <v>5.16739E-4</v>
      </c>
      <c r="AA74" s="1">
        <v>3.6065099999999997E-4</v>
      </c>
      <c r="AB74" s="1"/>
      <c r="AC74" s="291">
        <f t="shared" si="112"/>
        <v>5.2689033333333339E-4</v>
      </c>
      <c r="AD74" s="249">
        <f t="shared" si="113"/>
        <v>1.7154042206236217E-4</v>
      </c>
      <c r="AE74" s="1"/>
      <c r="AF74" s="1">
        <v>2.8053900000000001E-4</v>
      </c>
      <c r="AG74" s="1">
        <v>1.8688400000000001E-4</v>
      </c>
      <c r="AH74" s="1">
        <v>4.5809399999999998E-4</v>
      </c>
      <c r="AI74" s="1">
        <v>1.9593099999999999E-4</v>
      </c>
      <c r="AJ74" s="1"/>
      <c r="AK74" s="291">
        <f t="shared" si="114"/>
        <v>2.8036200000000004E-4</v>
      </c>
      <c r="AL74" s="249">
        <f t="shared" si="115"/>
        <v>1.2577151956093502E-4</v>
      </c>
      <c r="AM74" s="1"/>
      <c r="AN74" s="1">
        <v>1.09602E-4</v>
      </c>
      <c r="AO74" s="4">
        <v>8.7700299999999998E-5</v>
      </c>
      <c r="AP74" s="1">
        <v>1.2219600000000001E-4</v>
      </c>
      <c r="AQ74" s="1">
        <v>1.4580699999999999E-4</v>
      </c>
      <c r="AR74" s="1"/>
      <c r="AS74" s="1">
        <v>1.8353400000000001E-4</v>
      </c>
      <c r="AT74" s="1"/>
      <c r="AU74" s="291">
        <f t="shared" si="70"/>
        <v>1.2976785999999999E-4</v>
      </c>
      <c r="AV74" s="249">
        <f t="shared" si="71"/>
        <v>3.6680125409382126E-5</v>
      </c>
      <c r="AW74" s="1"/>
      <c r="AX74" s="1"/>
      <c r="AY74" s="1"/>
      <c r="AZ74" s="1">
        <v>1.2311900000000001E-4</v>
      </c>
      <c r="BA74" s="1">
        <v>1.0516100000000001E-4</v>
      </c>
      <c r="BB74" s="4">
        <v>3.68369E-5</v>
      </c>
      <c r="BC74" s="1">
        <v>6.3084399999999998E-4</v>
      </c>
      <c r="BD74" s="4">
        <v>6.7004300000000005E-5</v>
      </c>
      <c r="BE74" s="4">
        <v>3.7050700000000001E-5</v>
      </c>
      <c r="BF74" s="1">
        <v>1.11996E-4</v>
      </c>
      <c r="BG74" s="4">
        <v>3.3016099999999997E-5</v>
      </c>
      <c r="BH74" s="1">
        <v>1.35964E-4</v>
      </c>
      <c r="BI74" s="1"/>
      <c r="BJ74" s="291">
        <f t="shared" si="116"/>
        <v>5.8409266666666677E-5</v>
      </c>
      <c r="BK74" s="249">
        <f t="shared" si="117"/>
        <v>4.0538412975144123E-5</v>
      </c>
      <c r="BL74" s="291">
        <f t="shared" si="118"/>
        <v>3.83404E-4</v>
      </c>
      <c r="BM74" s="249">
        <f t="shared" si="119"/>
        <v>3.4993300387359862E-4</v>
      </c>
      <c r="BN74" s="291">
        <f t="shared" si="120"/>
        <v>1.0070643333333334E-4</v>
      </c>
      <c r="BO74" s="249">
        <f t="shared" si="121"/>
        <v>2.9712045127579712E-5</v>
      </c>
      <c r="BP74" s="291"/>
      <c r="BQ74" s="249"/>
      <c r="BR74" s="1"/>
      <c r="BS74" s="1">
        <v>2.0374400000000001E-4</v>
      </c>
      <c r="BT74" s="1">
        <v>5.7060100000000001E-4</v>
      </c>
      <c r="BU74" s="1">
        <v>1.7077100000000001E-4</v>
      </c>
      <c r="BV74" s="4">
        <v>6.2553399999999996E-5</v>
      </c>
      <c r="BW74" s="1">
        <v>1.20134E-4</v>
      </c>
      <c r="BX74" s="1"/>
      <c r="BY74" s="291">
        <f t="shared" si="124"/>
        <v>2.2556068000000002E-4</v>
      </c>
      <c r="BZ74" s="249">
        <f t="shared" si="125"/>
        <v>2.0013548984078761E-4</v>
      </c>
      <c r="CA74" s="1"/>
      <c r="CB74" s="1">
        <v>8.2614299999999999E-4</v>
      </c>
      <c r="CC74" s="1">
        <v>3.96742E-4</v>
      </c>
      <c r="CD74" s="1"/>
      <c r="CE74" s="1">
        <v>3.5218899999999999E-4</v>
      </c>
      <c r="CF74" s="1">
        <v>9.8845700000000009E-4</v>
      </c>
      <c r="CG74" s="1">
        <v>4.8881800000000002E-4</v>
      </c>
      <c r="CH74" s="1"/>
      <c r="CI74" s="291">
        <f t="shared" si="82"/>
        <v>6.1046980000000004E-4</v>
      </c>
      <c r="CJ74" s="249">
        <f t="shared" si="83"/>
        <v>2.813258596124786E-4</v>
      </c>
      <c r="CK74" s="1"/>
      <c r="CL74" s="4">
        <v>6.6266599999999993E-5</v>
      </c>
      <c r="CM74" s="1">
        <v>2.2613200000000001E-4</v>
      </c>
      <c r="CN74" s="1"/>
      <c r="CO74" s="291">
        <f t="shared" si="126"/>
        <v>1.4619930000000001E-4</v>
      </c>
      <c r="CP74" s="249">
        <f t="shared" si="127"/>
        <v>1.1304190841709992E-4</v>
      </c>
      <c r="CQ74" s="1"/>
      <c r="CR74" s="4">
        <v>6.3468599999999997E-5</v>
      </c>
      <c r="CS74" s="4">
        <v>5.8998E-5</v>
      </c>
      <c r="CT74" s="4"/>
      <c r="CU74" s="291">
        <f t="shared" si="128"/>
        <v>6.1233299999999995E-5</v>
      </c>
      <c r="CV74" s="249">
        <f t="shared" si="129"/>
        <v>3.1611915759725776E-6</v>
      </c>
      <c r="CW74" s="4"/>
      <c r="CX74" s="1">
        <v>1.13553E-4</v>
      </c>
      <c r="CY74" s="1">
        <v>3.2595200000000001E-4</v>
      </c>
      <c r="CZ74" s="1"/>
      <c r="DA74" s="291">
        <f t="shared" si="130"/>
        <v>2.1975250000000001E-4</v>
      </c>
      <c r="DB74" s="249">
        <f t="shared" si="131"/>
        <v>1.501887732172415E-4</v>
      </c>
      <c r="DC74" s="1"/>
      <c r="DD74" s="4">
        <v>6.2136800000000005E-5</v>
      </c>
      <c r="DE74" s="1">
        <v>2.24336E-4</v>
      </c>
      <c r="DF74" s="1"/>
      <c r="DG74" s="291">
        <f t="shared" si="132"/>
        <v>1.4323640000000001E-4</v>
      </c>
      <c r="DH74" s="249">
        <f t="shared" si="133"/>
        <v>1.1469215422303306E-4</v>
      </c>
      <c r="DI74" s="1"/>
      <c r="DJ74" s="1">
        <v>2.6326099999999999E-4</v>
      </c>
      <c r="DK74" s="1">
        <v>2.6027999999999999E-4</v>
      </c>
      <c r="DL74" s="1"/>
      <c r="DM74" s="291">
        <f t="shared" si="134"/>
        <v>2.6177049999999999E-4</v>
      </c>
      <c r="DN74" s="249">
        <f t="shared" si="135"/>
        <v>2.1078853147170914E-6</v>
      </c>
      <c r="DO74" s="1"/>
      <c r="DP74" s="1"/>
      <c r="DQ74" s="1">
        <v>1.5820499999999999E-4</v>
      </c>
      <c r="DR74" s="1"/>
      <c r="DS74" s="291">
        <f t="shared" si="136"/>
        <v>1.5820499999999999E-4</v>
      </c>
      <c r="DT74" s="249"/>
      <c r="DU74" s="1"/>
      <c r="DV74" s="1">
        <v>3.2107099999999998E-4</v>
      </c>
      <c r="DW74" s="1">
        <v>2.2196100000000001E-4</v>
      </c>
      <c r="DX74" s="1">
        <v>6.1249099999999995E-4</v>
      </c>
      <c r="DY74" s="1"/>
      <c r="DZ74" s="1">
        <v>5.1626899999999997E-4</v>
      </c>
      <c r="EA74" s="1">
        <v>2.8050699999999999E-4</v>
      </c>
      <c r="EB74" s="1">
        <v>3.2483700000000002E-4</v>
      </c>
      <c r="EC74" s="1">
        <v>2.9647899999999999E-4</v>
      </c>
      <c r="ED74" s="1"/>
      <c r="EE74" s="291">
        <f t="shared" si="94"/>
        <v>3.6765928571428572E-4</v>
      </c>
      <c r="EF74" s="249">
        <f t="shared" si="95"/>
        <v>1.4137525505985158E-4</v>
      </c>
      <c r="EG74" s="1"/>
      <c r="EH74" s="1">
        <v>1.01052E-3</v>
      </c>
      <c r="EI74" s="1">
        <v>3.6195999999999998E-4</v>
      </c>
      <c r="EJ74" s="1">
        <v>1.4352600000000001E-3</v>
      </c>
      <c r="EK74" s="1">
        <v>6.7640599999999995E-4</v>
      </c>
      <c r="EL74" s="1"/>
      <c r="EM74" s="1">
        <v>5.0231199999999998E-4</v>
      </c>
      <c r="EN74" s="1">
        <v>5.1906599999999999E-4</v>
      </c>
      <c r="EO74" s="1"/>
      <c r="EP74" s="291">
        <f t="shared" si="96"/>
        <v>7.5092066666666672E-4</v>
      </c>
      <c r="EQ74" s="249">
        <f t="shared" si="97"/>
        <v>4.0202433467971397E-4</v>
      </c>
      <c r="ER74" s="1"/>
      <c r="ES74" s="1">
        <v>2.5419400000000001E-4</v>
      </c>
      <c r="ET74" s="4">
        <v>5.2203800000000003E-5</v>
      </c>
      <c r="EU74" s="1">
        <v>1.3385400000000001E-4</v>
      </c>
      <c r="EV74" s="4">
        <v>4.1042199999999998E-5</v>
      </c>
      <c r="EW74" s="1">
        <v>1.55131E-4</v>
      </c>
      <c r="EX74" s="1"/>
      <c r="EY74" s="1"/>
      <c r="EZ74" s="1"/>
      <c r="FA74" s="1">
        <v>1.75489E-4</v>
      </c>
      <c r="FB74" s="4">
        <v>4.8900299999999997E-5</v>
      </c>
      <c r="FC74" s="1">
        <v>1.18746E-4</v>
      </c>
      <c r="FD74" s="1">
        <v>1.26222E-4</v>
      </c>
      <c r="FE74" s="1"/>
      <c r="FF74" s="291">
        <f t="shared" si="98"/>
        <v>1.228647E-4</v>
      </c>
      <c r="FG74" s="249">
        <f t="shared" si="99"/>
        <v>6.9250841813078354E-5</v>
      </c>
      <c r="FH74" s="249"/>
      <c r="FI74" s="1">
        <v>9.4289899999999997E-4</v>
      </c>
      <c r="FJ74" s="1">
        <v>6.6341499999999999E-4</v>
      </c>
      <c r="FK74" s="1"/>
      <c r="FL74" s="291">
        <f t="shared" si="138"/>
        <v>8.0315699999999998E-4</v>
      </c>
      <c r="FM74" s="249">
        <f t="shared" si="139"/>
        <v>1.9762503163314103E-4</v>
      </c>
      <c r="FN74" s="249"/>
      <c r="FO74" s="252">
        <v>4.9466190767499999E-5</v>
      </c>
      <c r="FP74" s="1"/>
      <c r="FQ74" s="1">
        <v>1.0645300000000001E-4</v>
      </c>
      <c r="FR74" s="1">
        <v>1.5592899999999999E-4</v>
      </c>
      <c r="FS74" s="1"/>
      <c r="FT74" s="291">
        <f t="shared" si="140"/>
        <v>1.3119100000000001E-4</v>
      </c>
      <c r="FU74" s="249">
        <f t="shared" si="141"/>
        <v>3.4984815105985613E-5</v>
      </c>
      <c r="FV74" s="1"/>
      <c r="FW74" s="1">
        <v>2.21208E-4</v>
      </c>
      <c r="FX74" s="4">
        <v>6.97709E-5</v>
      </c>
      <c r="FY74" s="1">
        <v>3.3369699999999999E-4</v>
      </c>
      <c r="FZ74" s="1">
        <v>2.5189899999999998E-4</v>
      </c>
      <c r="GA74" s="1"/>
      <c r="GB74" s="291">
        <f t="shared" si="142"/>
        <v>2.1914372499999999E-4</v>
      </c>
      <c r="GC74" s="249">
        <f t="shared" si="143"/>
        <v>1.1032053742512845E-4</v>
      </c>
      <c r="GD74" s="1"/>
      <c r="GE74" s="1">
        <v>3.5020800000000002E-4</v>
      </c>
      <c r="GF74" s="1">
        <v>3.2246E-4</v>
      </c>
      <c r="GG74" s="1">
        <v>4.4276E-4</v>
      </c>
      <c r="GH74" s="1">
        <v>2.1615600000000001E-4</v>
      </c>
      <c r="GI74" s="1">
        <v>1.29068E-4</v>
      </c>
      <c r="GJ74" s="1">
        <v>2.6240600000000002E-4</v>
      </c>
      <c r="GK74" s="1"/>
      <c r="GL74" s="291">
        <f t="shared" si="106"/>
        <v>2.8717633333333331E-4</v>
      </c>
      <c r="GM74" s="249">
        <f t="shared" si="107"/>
        <v>1.0961743264584637E-4</v>
      </c>
      <c r="GN74" s="1"/>
      <c r="GO74" s="4">
        <v>6.1391399999999996E-5</v>
      </c>
      <c r="GP74" s="1">
        <v>1.85038E-4</v>
      </c>
      <c r="GQ74" s="1">
        <v>1.18743E-4</v>
      </c>
      <c r="GR74" s="4">
        <v>3.3705199999999997E-5</v>
      </c>
      <c r="GS74" s="4">
        <v>6.5646499999999996E-5</v>
      </c>
      <c r="GT74" s="4">
        <v>6.0105400000000002E-5</v>
      </c>
      <c r="GU74" s="1">
        <v>1.3359099999999999E-4</v>
      </c>
      <c r="GW74" s="294">
        <f t="shared" si="108"/>
        <v>9.4031499999999989E-5</v>
      </c>
      <c r="GX74" s="297">
        <f t="shared" si="109"/>
        <v>5.341523253507998E-5</v>
      </c>
    </row>
    <row r="75" spans="1:206" ht="13.5" x14ac:dyDescent="0.25">
      <c r="A75" s="263">
        <v>125.05970600000001</v>
      </c>
      <c r="B75" s="3" t="s">
        <v>391</v>
      </c>
      <c r="C75" s="1">
        <v>5.0831800000000001E-4</v>
      </c>
      <c r="D75" s="1">
        <v>3.9944699999999999E-4</v>
      </c>
      <c r="E75" s="1">
        <v>5.8910699999999996E-4</v>
      </c>
      <c r="F75" s="4">
        <v>1.94709E-5</v>
      </c>
      <c r="G75" s="4">
        <v>9.6873000000000006E-5</v>
      </c>
      <c r="H75" s="4">
        <v>6.5244200000000001E-5</v>
      </c>
      <c r="I75" s="4">
        <v>6.9207000000000003E-5</v>
      </c>
      <c r="J75" s="4">
        <v>5.5343200000000002E-5</v>
      </c>
      <c r="K75" s="4">
        <v>2.6306099999999999E-5</v>
      </c>
      <c r="L75" s="4">
        <v>3.1389700000000002E-5</v>
      </c>
      <c r="M75" s="4">
        <v>6.2440099999999999E-5</v>
      </c>
      <c r="N75" s="1"/>
      <c r="O75" s="1"/>
      <c r="P75" s="1">
        <v>8.4737400000000002E-4</v>
      </c>
      <c r="Q75" s="1"/>
      <c r="R75" s="1">
        <v>4.1795599999999998E-4</v>
      </c>
      <c r="S75" s="1">
        <v>2.25353E-4</v>
      </c>
      <c r="T75" s="1">
        <v>4.6539999999999998E-4</v>
      </c>
      <c r="U75" s="1"/>
      <c r="V75" s="291">
        <f t="shared" si="110"/>
        <v>2.5861528000000004E-4</v>
      </c>
      <c r="W75" s="249">
        <f t="shared" si="111"/>
        <v>2.604013555561634E-4</v>
      </c>
      <c r="X75" s="1"/>
      <c r="Y75" s="1">
        <v>1.0329200000000001E-3</v>
      </c>
      <c r="Z75" s="1">
        <v>4.6875399999999999E-4</v>
      </c>
      <c r="AA75" s="1">
        <v>3.0266199999999998E-4</v>
      </c>
      <c r="AB75" s="1"/>
      <c r="AC75" s="291">
        <f t="shared" si="112"/>
        <v>6.0144533333333341E-4</v>
      </c>
      <c r="AD75" s="249">
        <f t="shared" si="113"/>
        <v>3.8278509518701665E-4</v>
      </c>
      <c r="AE75" s="1"/>
      <c r="AF75" s="1">
        <v>5.60265E-4</v>
      </c>
      <c r="AG75" s="1">
        <v>3.9040599999999999E-4</v>
      </c>
      <c r="AH75" s="1">
        <v>1.0114499999999999E-3</v>
      </c>
      <c r="AI75" s="1">
        <v>3.7808299999999998E-4</v>
      </c>
      <c r="AJ75" s="1"/>
      <c r="AK75" s="291">
        <f t="shared" si="114"/>
        <v>5.8505099999999995E-4</v>
      </c>
      <c r="AL75" s="249">
        <f t="shared" si="115"/>
        <v>2.9617161806740804E-4</v>
      </c>
      <c r="AM75" s="1"/>
      <c r="AN75" s="1">
        <v>2.5769299999999997E-4</v>
      </c>
      <c r="AO75" s="1">
        <v>1.8828399999999999E-4</v>
      </c>
      <c r="AP75" s="1">
        <v>1.51485E-4</v>
      </c>
      <c r="AQ75" s="1">
        <v>2.8451000000000003E-4</v>
      </c>
      <c r="AR75" s="1"/>
      <c r="AS75" s="1">
        <v>2.6250299999999998E-4</v>
      </c>
      <c r="AT75" s="1"/>
      <c r="AU75" s="291">
        <f t="shared" si="70"/>
        <v>2.2889499999999996E-4</v>
      </c>
      <c r="AV75" s="249">
        <f t="shared" si="71"/>
        <v>5.6332521943367665E-5</v>
      </c>
      <c r="AW75" s="1"/>
      <c r="AX75" s="1">
        <v>1.0005099999999999E-4</v>
      </c>
      <c r="AY75" s="4">
        <v>2.1670399999999998E-5</v>
      </c>
      <c r="AZ75" s="1">
        <v>3.1837599999999999E-4</v>
      </c>
      <c r="BA75" s="1">
        <v>4.5916899999999999E-4</v>
      </c>
      <c r="BB75" s="4">
        <v>9.9192399999999996E-5</v>
      </c>
      <c r="BC75" s="1">
        <v>5.1256000000000001E-4</v>
      </c>
      <c r="BD75" s="4">
        <v>5.9749300000000001E-5</v>
      </c>
      <c r="BE75" s="1">
        <v>1.01957E-4</v>
      </c>
      <c r="BF75" s="1">
        <v>4.1969400000000002E-4</v>
      </c>
      <c r="BG75" s="1">
        <v>2.01514E-4</v>
      </c>
      <c r="BH75" s="1">
        <v>8.1894499999999996E-4</v>
      </c>
      <c r="BI75" s="1"/>
      <c r="BJ75" s="291">
        <f t="shared" si="116"/>
        <v>2.5421333333333331E-4</v>
      </c>
      <c r="BK75" s="249">
        <f t="shared" si="117"/>
        <v>1.8434483458001563E-4</v>
      </c>
      <c r="BL75" s="291">
        <f t="shared" si="118"/>
        <v>6.6575249999999999E-4</v>
      </c>
      <c r="BM75" s="249">
        <f t="shared" si="119"/>
        <v>2.1664691115384034E-4</v>
      </c>
      <c r="BN75" s="291">
        <f t="shared" si="120"/>
        <v>2.6593976666666671E-4</v>
      </c>
      <c r="BO75" s="249">
        <f t="shared" si="121"/>
        <v>1.8561308059822547E-4</v>
      </c>
      <c r="BP75" s="291">
        <f t="shared" si="122"/>
        <v>6.0860699999999998E-5</v>
      </c>
      <c r="BQ75" s="249">
        <f t="shared" si="123"/>
        <v>5.5423453773470304E-5</v>
      </c>
      <c r="BR75" s="1"/>
      <c r="BS75" s="1">
        <v>1.5246300000000001E-4</v>
      </c>
      <c r="BT75" s="1">
        <v>9.50902E-4</v>
      </c>
      <c r="BU75" s="1">
        <v>2.4307500000000001E-4</v>
      </c>
      <c r="BV75" s="4">
        <v>7.7845500000000005E-5</v>
      </c>
      <c r="BW75" s="4">
        <v>6.2941399999999993E-5</v>
      </c>
      <c r="BX75" s="4"/>
      <c r="BY75" s="291">
        <f t="shared" si="124"/>
        <v>2.9744538000000002E-4</v>
      </c>
      <c r="BZ75" s="249">
        <f t="shared" si="125"/>
        <v>3.7222231491592761E-4</v>
      </c>
      <c r="CA75" s="4"/>
      <c r="CB75" s="1">
        <v>1.10403E-3</v>
      </c>
      <c r="CC75" s="1">
        <v>4.5813100000000002E-4</v>
      </c>
      <c r="CD75" s="1">
        <v>3.8882400000000002E-4</v>
      </c>
      <c r="CE75" s="1">
        <v>4.9499500000000003E-4</v>
      </c>
      <c r="CF75" s="1">
        <v>2.2829299999999999E-3</v>
      </c>
      <c r="CG75" s="1">
        <v>9.7208799999999997E-4</v>
      </c>
      <c r="CH75" s="1"/>
      <c r="CI75" s="291">
        <f t="shared" si="82"/>
        <v>9.5016633333333338E-4</v>
      </c>
      <c r="CJ75" s="249">
        <f t="shared" si="83"/>
        <v>7.162120504020207E-4</v>
      </c>
      <c r="CK75" s="1"/>
      <c r="CL75" s="4">
        <v>6.1703899999999997E-5</v>
      </c>
      <c r="CM75" s="1">
        <v>2.7137199999999998E-4</v>
      </c>
      <c r="CN75" s="1"/>
      <c r="CO75" s="291">
        <f t="shared" si="126"/>
        <v>1.6653794999999999E-4</v>
      </c>
      <c r="CP75" s="249">
        <f t="shared" si="127"/>
        <v>1.4825773530849915E-4</v>
      </c>
      <c r="CQ75" s="1"/>
      <c r="CR75" s="1">
        <v>1.36129E-4</v>
      </c>
      <c r="CS75" s="1">
        <v>1.70948E-4</v>
      </c>
      <c r="CT75" s="1"/>
      <c r="CU75" s="291">
        <f t="shared" si="128"/>
        <v>1.535385E-4</v>
      </c>
      <c r="CV75" s="249">
        <f t="shared" si="129"/>
        <v>2.4620751014134401E-5</v>
      </c>
      <c r="CW75" s="1"/>
      <c r="CX75" s="1">
        <v>1.18349E-4</v>
      </c>
      <c r="CY75" s="1">
        <v>2.6410499999999999E-4</v>
      </c>
      <c r="CZ75" s="1"/>
      <c r="DA75" s="291">
        <f t="shared" si="130"/>
        <v>1.91227E-4</v>
      </c>
      <c r="DB75" s="249">
        <f t="shared" si="131"/>
        <v>1.0306505599862642E-4</v>
      </c>
      <c r="DC75" s="1"/>
      <c r="DD75" s="1">
        <v>1.82607E-4</v>
      </c>
      <c r="DE75" s="1">
        <v>2.4903600000000001E-4</v>
      </c>
      <c r="DF75" s="1"/>
      <c r="DG75" s="291">
        <f t="shared" si="132"/>
        <v>2.158215E-4</v>
      </c>
      <c r="DH75" s="249">
        <f t="shared" si="133"/>
        <v>4.6972396367441171E-5</v>
      </c>
      <c r="DI75" s="1"/>
      <c r="DJ75" s="1">
        <v>7.4932700000000004E-4</v>
      </c>
      <c r="DK75" s="1">
        <v>1.08943E-3</v>
      </c>
      <c r="DL75" s="1"/>
      <c r="DM75" s="291">
        <f t="shared" si="134"/>
        <v>9.1937849999999995E-4</v>
      </c>
      <c r="DN75" s="249">
        <f t="shared" si="135"/>
        <v>2.4048913760188831E-4</v>
      </c>
      <c r="DO75" s="1"/>
      <c r="DP75" s="1"/>
      <c r="DQ75" s="1">
        <v>1.4696500000000001E-4</v>
      </c>
      <c r="DR75" s="1"/>
      <c r="DS75" s="291">
        <f t="shared" si="136"/>
        <v>1.4696500000000001E-4</v>
      </c>
      <c r="DT75" s="249"/>
      <c r="DU75" s="1"/>
      <c r="DV75" s="1">
        <v>1.08453E-3</v>
      </c>
      <c r="DW75" s="1">
        <v>9.37406E-4</v>
      </c>
      <c r="DX75" s="1">
        <v>1.7585999999999999E-3</v>
      </c>
      <c r="DY75" s="1"/>
      <c r="DZ75" s="1">
        <v>1.5147299999999999E-3</v>
      </c>
      <c r="EA75" s="1"/>
      <c r="EB75" s="1">
        <v>8.0879599999999997E-4</v>
      </c>
      <c r="EC75" s="1">
        <v>9.5869499999999997E-4</v>
      </c>
      <c r="ED75" s="1"/>
      <c r="EE75" s="291">
        <f t="shared" si="94"/>
        <v>1.1771261666666665E-3</v>
      </c>
      <c r="EF75" s="249">
        <f t="shared" si="95"/>
        <v>3.7456835471481929E-4</v>
      </c>
      <c r="EG75" s="1"/>
      <c r="EH75" s="1">
        <v>1.3813E-3</v>
      </c>
      <c r="EI75" s="1">
        <v>2.8797000000000002E-4</v>
      </c>
      <c r="EJ75" s="1">
        <v>2.9060000000000002E-3</v>
      </c>
      <c r="EK75" s="1">
        <v>9.8064300000000001E-4</v>
      </c>
      <c r="EL75" s="1">
        <v>6.1253000000000002E-4</v>
      </c>
      <c r="EM75" s="1"/>
      <c r="EN75" s="1">
        <v>7.9350000000000004E-4</v>
      </c>
      <c r="EO75" s="1"/>
      <c r="EP75" s="291">
        <f t="shared" si="96"/>
        <v>1.1603238333333333E-3</v>
      </c>
      <c r="EQ75" s="249">
        <f t="shared" si="97"/>
        <v>9.299612858652594E-4</v>
      </c>
      <c r="ER75" s="1"/>
      <c r="ES75" s="1">
        <v>3.3745500000000001E-4</v>
      </c>
      <c r="ET75" s="4">
        <v>5.1421700000000003E-5</v>
      </c>
      <c r="EU75" s="1">
        <v>2.4944600000000001E-4</v>
      </c>
      <c r="EV75" s="4">
        <v>4.0997200000000001E-5</v>
      </c>
      <c r="EW75" s="1">
        <v>1.4040799999999999E-4</v>
      </c>
      <c r="EX75" s="4">
        <v>5.4137300000000001E-5</v>
      </c>
      <c r="EY75" s="4">
        <v>3.4517700000000003E-5</v>
      </c>
      <c r="EZ75" s="1">
        <v>1.0891399999999999E-4</v>
      </c>
      <c r="FA75" s="4">
        <v>5.6720800000000001E-5</v>
      </c>
      <c r="FB75" s="4">
        <v>4.9190100000000002E-5</v>
      </c>
      <c r="FC75" s="1">
        <v>1.7475699999999999E-4</v>
      </c>
      <c r="FD75" s="4">
        <v>8.3526E-5</v>
      </c>
      <c r="FE75" s="4"/>
      <c r="FF75" s="291">
        <f t="shared" si="98"/>
        <v>1.1512423333333332E-4</v>
      </c>
      <c r="FG75" s="249">
        <f t="shared" si="99"/>
        <v>9.5457547876675943E-5</v>
      </c>
      <c r="FH75" s="249"/>
      <c r="FI75" s="1">
        <v>2.2429500000000001E-3</v>
      </c>
      <c r="FJ75" s="1">
        <v>1.4634100000000001E-3</v>
      </c>
      <c r="FK75" s="1"/>
      <c r="FL75" s="291">
        <f t="shared" si="138"/>
        <v>1.8531800000000001E-3</v>
      </c>
      <c r="FM75" s="249">
        <f t="shared" si="139"/>
        <v>5.512180202061612E-4</v>
      </c>
      <c r="FN75" s="249"/>
      <c r="FO75" s="252">
        <v>3.5099018149200002E-5</v>
      </c>
      <c r="FP75" s="1"/>
      <c r="FQ75" s="1">
        <v>3.55454E-4</v>
      </c>
      <c r="FR75" s="1">
        <v>2.0737300000000001E-4</v>
      </c>
      <c r="FS75" s="1"/>
      <c r="FT75" s="291">
        <f t="shared" si="140"/>
        <v>2.8141350000000001E-4</v>
      </c>
      <c r="FU75" s="249">
        <f t="shared" si="141"/>
        <v>1.0470907926488515E-4</v>
      </c>
      <c r="FV75" s="1"/>
      <c r="FW75" s="1">
        <v>3.5722E-4</v>
      </c>
      <c r="FX75" s="4">
        <v>9.6531299999999995E-5</v>
      </c>
      <c r="FY75" s="1">
        <v>6.83357E-4</v>
      </c>
      <c r="FZ75" s="1">
        <v>4.0642199999999998E-4</v>
      </c>
      <c r="GA75" s="1"/>
      <c r="GB75" s="291">
        <f t="shared" si="142"/>
        <v>3.8588257500000002E-4</v>
      </c>
      <c r="GC75" s="249">
        <f t="shared" si="143"/>
        <v>2.4045692965558131E-4</v>
      </c>
      <c r="GD75" s="1"/>
      <c r="GE75" s="1">
        <v>1.0650499999999999E-3</v>
      </c>
      <c r="GF75" s="1">
        <v>1.53002E-3</v>
      </c>
      <c r="GG75" s="1">
        <v>1.20013E-3</v>
      </c>
      <c r="GH75" s="1">
        <v>6.5622100000000002E-4</v>
      </c>
      <c r="GI75" s="1">
        <v>2.9541799999999998E-4</v>
      </c>
      <c r="GJ75" s="1">
        <v>9.3348300000000003E-4</v>
      </c>
      <c r="GK75" s="1"/>
      <c r="GL75" s="291">
        <f t="shared" si="106"/>
        <v>9.4672033333333312E-4</v>
      </c>
      <c r="GM75" s="249">
        <f t="shared" si="107"/>
        <v>4.306313247717433E-4</v>
      </c>
      <c r="GN75" s="1"/>
      <c r="GO75" s="1">
        <v>1.73983E-4</v>
      </c>
      <c r="GP75" s="1">
        <v>1.8155800000000001E-4</v>
      </c>
      <c r="GQ75" s="1">
        <v>1.20518E-4</v>
      </c>
      <c r="GR75" s="4">
        <v>5.0840300000000002E-5</v>
      </c>
      <c r="GS75" s="1"/>
      <c r="GT75" s="1"/>
      <c r="GU75" s="1">
        <v>3.02653E-4</v>
      </c>
      <c r="GW75" s="294">
        <f t="shared" si="108"/>
        <v>1.6591045999999999E-4</v>
      </c>
      <c r="GX75" s="297">
        <f t="shared" si="109"/>
        <v>9.261499716977807E-5</v>
      </c>
    </row>
    <row r="76" spans="1:206" ht="13.5" x14ac:dyDescent="0.25">
      <c r="A76" s="263">
        <v>127.038971</v>
      </c>
      <c r="B76" s="3" t="s">
        <v>392</v>
      </c>
      <c r="C76" s="1">
        <v>6.1031400000000004E-4</v>
      </c>
      <c r="D76" s="1">
        <v>5.2652299999999999E-4</v>
      </c>
      <c r="E76" s="1">
        <v>8.12392E-4</v>
      </c>
      <c r="F76" s="4">
        <v>2.6042099999999999E-5</v>
      </c>
      <c r="G76" s="1">
        <v>1.14197E-4</v>
      </c>
      <c r="H76" s="4">
        <v>6.2113500000000001E-5</v>
      </c>
      <c r="I76" s="4">
        <v>9.1057700000000001E-5</v>
      </c>
      <c r="J76" s="4">
        <v>3.8831899999999997E-5</v>
      </c>
      <c r="K76" s="4">
        <v>1.7686899999999998E-5</v>
      </c>
      <c r="L76" s="4">
        <v>3.3935800000000001E-5</v>
      </c>
      <c r="M76" s="4">
        <v>7.7583700000000001E-5</v>
      </c>
      <c r="N76" s="1"/>
      <c r="O76" s="1"/>
      <c r="P76" s="1">
        <v>1.0384000000000001E-3</v>
      </c>
      <c r="Q76" s="1"/>
      <c r="R76" s="1">
        <v>4.09474E-4</v>
      </c>
      <c r="S76" s="1">
        <v>2.1731499999999999E-4</v>
      </c>
      <c r="T76" s="1">
        <v>5.65092E-4</v>
      </c>
      <c r="U76" s="1"/>
      <c r="V76" s="291">
        <f t="shared" si="110"/>
        <v>3.0939723999999995E-4</v>
      </c>
      <c r="W76" s="249">
        <f t="shared" si="111"/>
        <v>3.2962633299684274E-4</v>
      </c>
      <c r="X76" s="1"/>
      <c r="Y76" s="1">
        <v>3.3249000000000001E-4</v>
      </c>
      <c r="Z76" s="1">
        <v>1.0066299999999999E-4</v>
      </c>
      <c r="AA76" s="4">
        <v>6.8988199999999998E-5</v>
      </c>
      <c r="AB76" s="4"/>
      <c r="AC76" s="291">
        <f t="shared" si="112"/>
        <v>1.6738040000000001E-4</v>
      </c>
      <c r="AD76" s="249">
        <f t="shared" si="113"/>
        <v>1.4386350561514899E-4</v>
      </c>
      <c r="AE76" s="4"/>
      <c r="AF76" s="1">
        <v>4.7466400000000002E-4</v>
      </c>
      <c r="AG76" s="1">
        <v>3.9297699999999997E-4</v>
      </c>
      <c r="AH76" s="1">
        <v>1.1582599999999999E-3</v>
      </c>
      <c r="AI76" s="1">
        <v>3.9655199999999999E-4</v>
      </c>
      <c r="AJ76" s="1"/>
      <c r="AK76" s="291">
        <f t="shared" si="114"/>
        <v>6.0561325000000005E-4</v>
      </c>
      <c r="AL76" s="249">
        <f t="shared" si="115"/>
        <v>3.7035429767847522E-4</v>
      </c>
      <c r="AM76" s="1"/>
      <c r="AN76" s="1">
        <v>2.27261E-4</v>
      </c>
      <c r="AO76" s="1">
        <v>1.6921199999999999E-4</v>
      </c>
      <c r="AP76" s="4">
        <v>7.2888599999999999E-5</v>
      </c>
      <c r="AQ76" s="1">
        <v>2.1932200000000001E-4</v>
      </c>
      <c r="AR76" s="1"/>
      <c r="AS76" s="1">
        <v>1.8875399999999999E-4</v>
      </c>
      <c r="AT76" s="1"/>
      <c r="AU76" s="291">
        <f t="shared" si="70"/>
        <v>1.7548752E-4</v>
      </c>
      <c r="AV76" s="249">
        <f t="shared" si="71"/>
        <v>6.1935197780034574E-5</v>
      </c>
      <c r="AW76" s="1"/>
      <c r="AX76" s="4">
        <v>7.7009199999999994E-5</v>
      </c>
      <c r="AY76" s="4">
        <v>2.1322200000000001E-5</v>
      </c>
      <c r="AZ76" s="1">
        <v>1.1924100000000001E-4</v>
      </c>
      <c r="BA76" s="1">
        <v>1.6569800000000001E-4</v>
      </c>
      <c r="BB76" s="1">
        <v>1.2872400000000001E-4</v>
      </c>
      <c r="BC76" s="1">
        <v>1.1799299999999999E-4</v>
      </c>
      <c r="BD76" s="4">
        <v>3.4131300000000003E-5</v>
      </c>
      <c r="BE76" s="4">
        <v>9.5018499999999998E-5</v>
      </c>
      <c r="BF76" s="1">
        <v>2.47841E-4</v>
      </c>
      <c r="BG76" s="1">
        <v>1.1802E-4</v>
      </c>
      <c r="BH76" s="1">
        <v>5.3195599999999999E-4</v>
      </c>
      <c r="BI76" s="1"/>
      <c r="BJ76" s="291">
        <f t="shared" si="116"/>
        <v>1.2624549999999999E-4</v>
      </c>
      <c r="BK76" s="249">
        <f t="shared" si="117"/>
        <v>3.6050548785698127E-5</v>
      </c>
      <c r="BL76" s="291">
        <f t="shared" si="118"/>
        <v>3.2497449999999996E-4</v>
      </c>
      <c r="BM76" s="249">
        <f t="shared" si="119"/>
        <v>2.927160444603268E-4</v>
      </c>
      <c r="BN76" s="291">
        <f t="shared" si="120"/>
        <v>1.3373776666666666E-4</v>
      </c>
      <c r="BO76" s="249">
        <f t="shared" si="121"/>
        <v>1.0758985152589129E-4</v>
      </c>
      <c r="BP76" s="291">
        <f t="shared" si="122"/>
        <v>4.9165699999999996E-5</v>
      </c>
      <c r="BQ76" s="249">
        <f t="shared" si="123"/>
        <v>3.9376655323935264E-5</v>
      </c>
      <c r="BR76" s="1"/>
      <c r="BS76" s="4">
        <v>5.8471699999999998E-5</v>
      </c>
      <c r="BT76" s="1">
        <v>2.17763E-4</v>
      </c>
      <c r="BU76" s="1">
        <v>1.06956E-4</v>
      </c>
      <c r="BV76" s="4">
        <v>2.5275599999999999E-5</v>
      </c>
      <c r="BW76" s="4">
        <v>3.05063E-5</v>
      </c>
      <c r="BX76" s="4"/>
      <c r="BY76" s="291">
        <f t="shared" si="124"/>
        <v>8.7794520000000003E-5</v>
      </c>
      <c r="BZ76" s="249">
        <f t="shared" si="125"/>
        <v>7.9544565167565019E-5</v>
      </c>
      <c r="CA76" s="4"/>
      <c r="CB76" s="1">
        <v>4.5496600000000001E-4</v>
      </c>
      <c r="CC76" s="1">
        <v>3.2624500000000002E-4</v>
      </c>
      <c r="CD76" s="1">
        <v>2.6130000000000001E-4</v>
      </c>
      <c r="CE76" s="1">
        <v>2.5925900000000002E-4</v>
      </c>
      <c r="CF76" s="1">
        <v>1.2757199999999999E-3</v>
      </c>
      <c r="CG76" s="1">
        <v>3.8891000000000002E-4</v>
      </c>
      <c r="CH76" s="1"/>
      <c r="CI76" s="291">
        <f t="shared" si="82"/>
        <v>4.9439999999999998E-4</v>
      </c>
      <c r="CJ76" s="249">
        <f t="shared" si="83"/>
        <v>3.9014026369038092E-4</v>
      </c>
      <c r="CK76" s="1"/>
      <c r="CL76" s="4">
        <v>5.5869899999999998E-5</v>
      </c>
      <c r="CM76" s="1">
        <v>1.3778E-4</v>
      </c>
      <c r="CN76" s="1"/>
      <c r="CO76" s="291">
        <f t="shared" si="126"/>
        <v>9.6824949999999992E-5</v>
      </c>
      <c r="CP76" s="249">
        <f t="shared" si="127"/>
        <v>5.7919187157668228E-5</v>
      </c>
      <c r="CQ76" s="1"/>
      <c r="CR76" s="1">
        <v>3.6738599999999998E-4</v>
      </c>
      <c r="CS76" s="1">
        <v>3.5456499999999999E-4</v>
      </c>
      <c r="CT76" s="1"/>
      <c r="CU76" s="291">
        <f t="shared" si="128"/>
        <v>3.6097549999999999E-4</v>
      </c>
      <c r="CV76" s="249">
        <f t="shared" si="129"/>
        <v>9.0658160415927203E-6</v>
      </c>
      <c r="CW76" s="1"/>
      <c r="CX76" s="4">
        <v>3.0090499999999999E-5</v>
      </c>
      <c r="CY76" s="4">
        <v>9.8627600000000004E-5</v>
      </c>
      <c r="CZ76" s="4"/>
      <c r="DA76" s="291">
        <f t="shared" si="130"/>
        <v>6.4359050000000002E-5</v>
      </c>
      <c r="DB76" s="249">
        <f t="shared" si="131"/>
        <v>4.846304817286053E-5</v>
      </c>
      <c r="DC76" s="4"/>
      <c r="DD76" s="1">
        <v>3.3166800000000002E-4</v>
      </c>
      <c r="DE76" s="1">
        <v>7.1060899999999996E-4</v>
      </c>
      <c r="DF76" s="1"/>
      <c r="DG76" s="291">
        <f t="shared" si="132"/>
        <v>5.2113849999999994E-4</v>
      </c>
      <c r="DH76" s="249">
        <f t="shared" si="133"/>
        <v>2.6795175076961146E-4</v>
      </c>
      <c r="DI76" s="1"/>
      <c r="DJ76" s="1">
        <v>2.6004000000000001E-4</v>
      </c>
      <c r="DK76" s="1">
        <v>5.6592800000000005E-4</v>
      </c>
      <c r="DL76" s="1"/>
      <c r="DM76" s="291">
        <f t="shared" si="134"/>
        <v>4.1298400000000003E-4</v>
      </c>
      <c r="DN76" s="249">
        <f t="shared" si="135"/>
        <v>2.1629547908359067E-4</v>
      </c>
      <c r="DO76" s="1"/>
      <c r="DP76" s="1"/>
      <c r="DQ76" s="4">
        <v>8.6748200000000004E-5</v>
      </c>
      <c r="DR76" s="4"/>
      <c r="DS76" s="291">
        <f t="shared" si="136"/>
        <v>8.6748200000000004E-5</v>
      </c>
      <c r="DT76" s="249"/>
      <c r="DU76" s="4"/>
      <c r="DV76" s="1">
        <v>1.35327E-3</v>
      </c>
      <c r="DW76" s="1">
        <v>1.0731499999999999E-3</v>
      </c>
      <c r="DX76" s="1">
        <v>1.88273E-3</v>
      </c>
      <c r="DY76" s="1"/>
      <c r="DZ76" s="1">
        <v>1.1236499999999999E-3</v>
      </c>
      <c r="EA76" s="1"/>
      <c r="EB76" s="1">
        <v>7.3031799999999998E-4</v>
      </c>
      <c r="EC76" s="1">
        <v>1.1805299999999999E-3</v>
      </c>
      <c r="ED76" s="1"/>
      <c r="EE76" s="291">
        <f t="shared" si="94"/>
        <v>1.2239413333333332E-3</v>
      </c>
      <c r="EF76" s="249">
        <f t="shared" si="95"/>
        <v>3.8185686537584561E-4</v>
      </c>
      <c r="EG76" s="1"/>
      <c r="EH76" s="1">
        <v>7.02507E-4</v>
      </c>
      <c r="EI76" s="4">
        <v>9.4961400000000002E-5</v>
      </c>
      <c r="EJ76" s="1">
        <v>8.3759800000000005E-4</v>
      </c>
      <c r="EK76" s="1">
        <v>2.8564299999999998E-4</v>
      </c>
      <c r="EL76" s="1">
        <v>2.33391E-4</v>
      </c>
      <c r="EM76" s="1"/>
      <c r="EN76" s="1">
        <v>1.7506100000000001E-4</v>
      </c>
      <c r="EO76" s="1"/>
      <c r="EP76" s="291">
        <f t="shared" si="96"/>
        <v>3.8819356666666666E-4</v>
      </c>
      <c r="EQ76" s="249">
        <f t="shared" si="97"/>
        <v>3.0549904320165502E-4</v>
      </c>
      <c r="ER76" s="1"/>
      <c r="ES76" s="1">
        <v>3.62161E-4</v>
      </c>
      <c r="ET76" s="4">
        <v>6.7458099999999997E-5</v>
      </c>
      <c r="EU76" s="1">
        <v>4.1617800000000001E-4</v>
      </c>
      <c r="EV76" s="4">
        <v>5.6666399999999997E-5</v>
      </c>
      <c r="EW76" s="1">
        <v>1.9081E-4</v>
      </c>
      <c r="EX76" s="4">
        <v>6.32625E-5</v>
      </c>
      <c r="EY76" s="4">
        <v>5.0825400000000003E-5</v>
      </c>
      <c r="EZ76" s="1">
        <v>1.17204E-4</v>
      </c>
      <c r="FA76" s="4">
        <v>3.45162E-5</v>
      </c>
      <c r="FB76" s="4">
        <v>3.3782499999999997E-5</v>
      </c>
      <c r="FC76" s="1">
        <v>1.5787200000000001E-4</v>
      </c>
      <c r="FD76" s="4">
        <v>6.4711500000000005E-5</v>
      </c>
      <c r="FE76" s="4"/>
      <c r="FF76" s="291">
        <f t="shared" si="98"/>
        <v>1.3462063333333332E-4</v>
      </c>
      <c r="FG76" s="249">
        <f t="shared" si="99"/>
        <v>1.289214650345165E-4</v>
      </c>
      <c r="FH76" s="249"/>
      <c r="FI76" s="1">
        <v>1.9096E-3</v>
      </c>
      <c r="FJ76" s="1">
        <v>9.9243599999999997E-4</v>
      </c>
      <c r="FK76" s="1"/>
      <c r="FL76" s="291">
        <f t="shared" si="138"/>
        <v>1.4510180000000001E-3</v>
      </c>
      <c r="FM76" s="249">
        <f t="shared" si="139"/>
        <v>6.4853288386017868E-4</v>
      </c>
      <c r="FN76" s="249"/>
      <c r="FO76" s="252"/>
      <c r="FP76" s="1"/>
      <c r="FQ76" s="1">
        <v>9.33522E-4</v>
      </c>
      <c r="FR76" s="1">
        <v>3.0059800000000001E-4</v>
      </c>
      <c r="FS76" s="1"/>
      <c r="FT76" s="291">
        <f t="shared" si="140"/>
        <v>6.1706E-4</v>
      </c>
      <c r="FU76" s="249">
        <f t="shared" si="141"/>
        <v>4.4754485237571441E-4</v>
      </c>
      <c r="FV76" s="1"/>
      <c r="FW76" s="1">
        <v>1.84694E-4</v>
      </c>
      <c r="FX76" s="4">
        <v>5.34477E-5</v>
      </c>
      <c r="FY76" s="1">
        <v>2.6162899999999998E-4</v>
      </c>
      <c r="FZ76" s="1">
        <v>1.8604099999999999E-4</v>
      </c>
      <c r="GA76" s="1"/>
      <c r="GB76" s="291">
        <f t="shared" si="142"/>
        <v>1.7145292499999999E-4</v>
      </c>
      <c r="GC76" s="249">
        <f t="shared" si="143"/>
        <v>8.6496812328677746E-5</v>
      </c>
      <c r="GD76" s="1"/>
      <c r="GE76" s="1">
        <v>1.06489E-3</v>
      </c>
      <c r="GF76" s="1">
        <v>1.77889E-3</v>
      </c>
      <c r="GG76" s="1">
        <v>8.0476400000000002E-4</v>
      </c>
      <c r="GH76" s="1">
        <v>5.2231900000000004E-4</v>
      </c>
      <c r="GI76" s="1">
        <v>2.8746899999999999E-4</v>
      </c>
      <c r="GJ76" s="1">
        <v>7.13621E-4</v>
      </c>
      <c r="GK76" s="1"/>
      <c r="GL76" s="291">
        <f t="shared" si="106"/>
        <v>8.619921666666667E-4</v>
      </c>
      <c r="GM76" s="249">
        <f t="shared" si="107"/>
        <v>5.2011786412136112E-4</v>
      </c>
      <c r="GN76" s="1"/>
      <c r="GO76" s="1">
        <v>1.3721499999999999E-4</v>
      </c>
      <c r="GP76" s="4">
        <v>8.2903099999999996E-5</v>
      </c>
      <c r="GQ76" s="4">
        <v>6.3356300000000002E-5</v>
      </c>
      <c r="GR76" s="4">
        <v>4.0227500000000001E-5</v>
      </c>
      <c r="GS76" s="1"/>
      <c r="GT76" s="1"/>
      <c r="GU76" s="1">
        <v>1.5956999999999999E-4</v>
      </c>
      <c r="GW76" s="294">
        <f t="shared" si="108"/>
        <v>9.6654379999999986E-5</v>
      </c>
      <c r="GX76" s="297">
        <f t="shared" si="109"/>
        <v>5.021302558756044E-5</v>
      </c>
    </row>
    <row r="77" spans="1:206" ht="13.5" x14ac:dyDescent="0.25">
      <c r="A77" s="263">
        <v>129.06987699999999</v>
      </c>
      <c r="B77" s="3" t="s">
        <v>393</v>
      </c>
      <c r="C77" s="1"/>
      <c r="D77" s="1"/>
      <c r="E77" s="1"/>
      <c r="F77" s="1"/>
      <c r="G77" s="1"/>
      <c r="H77" s="1"/>
      <c r="I77" s="4">
        <v>5.7183499999999999E-5</v>
      </c>
      <c r="J77" s="1"/>
      <c r="K77" s="1"/>
      <c r="L77" s="4">
        <v>2.95841E-5</v>
      </c>
      <c r="M77" s="4">
        <v>5.92516E-5</v>
      </c>
      <c r="N77" s="1">
        <v>2.69084E-4</v>
      </c>
      <c r="O77" s="1">
        <v>6.9395399999999999E-4</v>
      </c>
      <c r="P77" s="1">
        <v>1.5420200000000001E-4</v>
      </c>
      <c r="Q77" s="1">
        <v>4.1129099999999999E-4</v>
      </c>
      <c r="R77" s="4">
        <v>9.1766299999999996E-5</v>
      </c>
      <c r="S77" s="1"/>
      <c r="T77" s="1"/>
      <c r="U77" s="1"/>
      <c r="V77" s="291">
        <f t="shared" si="110"/>
        <v>2.2078956249999999E-4</v>
      </c>
      <c r="W77" s="249">
        <f t="shared" si="111"/>
        <v>2.3083996526622344E-4</v>
      </c>
      <c r="X77" s="1"/>
      <c r="Y77" s="1">
        <v>4.4370100000000001E-4</v>
      </c>
      <c r="Z77" s="1"/>
      <c r="AA77" s="1"/>
      <c r="AB77" s="1"/>
      <c r="AC77" s="291">
        <f t="shared" si="112"/>
        <v>4.4370100000000001E-4</v>
      </c>
      <c r="AD77" s="249"/>
      <c r="AE77" s="1"/>
      <c r="AF77" s="1">
        <v>5.4091700000000003E-4</v>
      </c>
      <c r="AG77" s="1"/>
      <c r="AH77" s="1">
        <v>8.6229399999999999E-4</v>
      </c>
      <c r="AI77" s="1">
        <v>3.5728600000000001E-4</v>
      </c>
      <c r="AJ77" s="1"/>
      <c r="AK77" s="291">
        <f t="shared" si="114"/>
        <v>5.868323333333334E-4</v>
      </c>
      <c r="AL77" s="249">
        <f t="shared" si="115"/>
        <v>2.5561579253311666E-4</v>
      </c>
      <c r="AM77" s="1"/>
      <c r="AN77" s="1">
        <v>4.1908700000000001E-4</v>
      </c>
      <c r="AO77" s="1">
        <v>3.1291400000000002E-4</v>
      </c>
      <c r="AP77" s="1">
        <v>4.06847E-4</v>
      </c>
      <c r="AQ77" s="1">
        <v>3.5117699999999999E-4</v>
      </c>
      <c r="AR77" s="1">
        <v>2.4462600000000001E-4</v>
      </c>
      <c r="AS77" s="1">
        <v>3.0132100000000001E-4</v>
      </c>
      <c r="AT77" s="1"/>
      <c r="AU77" s="291">
        <f t="shared" si="70"/>
        <v>3.3932866666666666E-4</v>
      </c>
      <c r="AV77" s="249">
        <f t="shared" si="71"/>
        <v>6.6590408452469083E-5</v>
      </c>
      <c r="AW77" s="1"/>
      <c r="AX77" s="4">
        <v>8.5832800000000003E-5</v>
      </c>
      <c r="AY77" s="4">
        <v>2.0131300000000002E-5</v>
      </c>
      <c r="AZ77" s="1">
        <v>4.5808200000000001E-4</v>
      </c>
      <c r="BA77" s="1">
        <v>1.8417999999999999E-4</v>
      </c>
      <c r="BB77" s="1">
        <v>1.9273000000000001E-4</v>
      </c>
      <c r="BC77" s="1">
        <v>2.42687E-4</v>
      </c>
      <c r="BD77" s="1">
        <v>4.4106199999999996E-3</v>
      </c>
      <c r="BE77" s="1">
        <v>2.64756E-4</v>
      </c>
      <c r="BF77" s="1">
        <v>6.0318000000000004E-4</v>
      </c>
      <c r="BG77" s="1">
        <v>1.4516E-4</v>
      </c>
      <c r="BH77" s="1">
        <v>5.6009799999999998E-4</v>
      </c>
      <c r="BI77" s="1"/>
      <c r="BJ77" s="291">
        <f t="shared" si="116"/>
        <v>1.98032E-4</v>
      </c>
      <c r="BK77" s="249">
        <f t="shared" si="117"/>
        <v>6.0989419016744209E-5</v>
      </c>
      <c r="BL77" s="291">
        <f t="shared" si="118"/>
        <v>4.0139249999999999E-4</v>
      </c>
      <c r="BM77" s="249">
        <f t="shared" si="119"/>
        <v>2.2444347052320322E-4</v>
      </c>
      <c r="BN77" s="291">
        <f t="shared" si="120"/>
        <v>1.8239606666666667E-3</v>
      </c>
      <c r="BO77" s="249">
        <f t="shared" si="121"/>
        <v>2.2412871831698255E-3</v>
      </c>
      <c r="BP77" s="291">
        <f t="shared" si="122"/>
        <v>5.2982050000000005E-5</v>
      </c>
      <c r="BQ77" s="249">
        <f t="shared" si="123"/>
        <v>4.645797618412795E-5</v>
      </c>
      <c r="BR77" s="1"/>
      <c r="BS77" s="1">
        <v>2.8998799999999998E-4</v>
      </c>
      <c r="BT77" s="1">
        <v>1.29467E-4</v>
      </c>
      <c r="BU77" s="1">
        <v>1.00491E-4</v>
      </c>
      <c r="BV77" s="1">
        <v>2.7395400000000003E-4</v>
      </c>
      <c r="BW77" s="1">
        <v>4.0645399999999999E-4</v>
      </c>
      <c r="BX77" s="1"/>
      <c r="BY77" s="291">
        <f t="shared" si="124"/>
        <v>2.4007079999999997E-4</v>
      </c>
      <c r="BZ77" s="249">
        <f t="shared" si="125"/>
        <v>1.2553773186058445E-4</v>
      </c>
      <c r="CA77" s="1"/>
      <c r="CB77" s="1">
        <v>4.5786900000000002E-4</v>
      </c>
      <c r="CC77" s="1">
        <v>6.6904599999999996E-4</v>
      </c>
      <c r="CD77" s="1"/>
      <c r="CE77" s="1">
        <v>2.4582500000000003E-4</v>
      </c>
      <c r="CF77" s="1">
        <v>2.7501799999999997E-4</v>
      </c>
      <c r="CG77" s="1">
        <v>1.49269E-4</v>
      </c>
      <c r="CH77" s="1"/>
      <c r="CI77" s="291">
        <f t="shared" si="82"/>
        <v>3.5940540000000001E-4</v>
      </c>
      <c r="CJ77" s="249">
        <f t="shared" si="83"/>
        <v>2.060045077426705E-4</v>
      </c>
      <c r="CK77" s="1"/>
      <c r="CL77" s="1">
        <v>2.0408500000000001E-4</v>
      </c>
      <c r="CM77" s="1">
        <v>2.1649399999999999E-4</v>
      </c>
      <c r="CN77" s="1"/>
      <c r="CO77" s="291">
        <f t="shared" si="126"/>
        <v>2.1028950000000001E-4</v>
      </c>
      <c r="CP77" s="249">
        <f t="shared" si="127"/>
        <v>8.774488047743855E-6</v>
      </c>
      <c r="CQ77" s="1"/>
      <c r="CR77" s="1">
        <v>3.75702E-4</v>
      </c>
      <c r="CS77" s="1">
        <v>4.5200999999999998E-4</v>
      </c>
      <c r="CT77" s="1"/>
      <c r="CU77" s="291">
        <f t="shared" si="128"/>
        <v>4.1385599999999999E-4</v>
      </c>
      <c r="CV77" s="249">
        <f t="shared" si="129"/>
        <v>5.3957904258783051E-5</v>
      </c>
      <c r="CW77" s="1"/>
      <c r="CX77" s="1">
        <v>1.03531E-4</v>
      </c>
      <c r="CY77" s="1">
        <v>1.3171E-4</v>
      </c>
      <c r="CZ77" s="1"/>
      <c r="DA77" s="291">
        <f t="shared" si="130"/>
        <v>1.176205E-4</v>
      </c>
      <c r="DB77" s="249">
        <f t="shared" si="131"/>
        <v>1.9925561987055724E-5</v>
      </c>
      <c r="DC77" s="1"/>
      <c r="DD77" s="1">
        <v>2.52062E-4</v>
      </c>
      <c r="DE77" s="1"/>
      <c r="DF77" s="1"/>
      <c r="DG77" s="291">
        <f t="shared" si="132"/>
        <v>2.52062E-4</v>
      </c>
      <c r="DH77" s="249"/>
      <c r="DI77" s="1"/>
      <c r="DJ77" s="1">
        <v>1.7345800000000001E-4</v>
      </c>
      <c r="DK77" s="1"/>
      <c r="DL77" s="1"/>
      <c r="DM77" s="291">
        <f t="shared" si="134"/>
        <v>1.7345800000000001E-4</v>
      </c>
      <c r="DN77" s="249"/>
      <c r="DO77" s="1"/>
      <c r="DP77" s="1">
        <v>1.1694800000000001E-4</v>
      </c>
      <c r="DQ77" s="4">
        <v>8.6094000000000006E-5</v>
      </c>
      <c r="DR77" s="4"/>
      <c r="DS77" s="291">
        <f t="shared" si="136"/>
        <v>1.0152100000000001E-4</v>
      </c>
      <c r="DT77" s="249">
        <f t="shared" si="137"/>
        <v>2.1817072626729739E-5</v>
      </c>
      <c r="DU77" s="4"/>
      <c r="DV77" s="1">
        <v>5.9851200000000005E-4</v>
      </c>
      <c r="DW77" s="1">
        <v>2.8463099999999998E-4</v>
      </c>
      <c r="DX77" s="1">
        <v>1.0444499999999999E-3</v>
      </c>
      <c r="DY77" s="1">
        <v>2.6244899999999999E-4</v>
      </c>
      <c r="DZ77" s="1"/>
      <c r="EA77" s="1">
        <v>5.3412100000000003E-4</v>
      </c>
      <c r="EB77" s="1">
        <v>6.4972100000000002E-4</v>
      </c>
      <c r="EC77" s="1">
        <v>7.90922E-4</v>
      </c>
      <c r="ED77" s="1"/>
      <c r="EE77" s="291">
        <f t="shared" si="94"/>
        <v>5.9497228571428571E-4</v>
      </c>
      <c r="EF77" s="249">
        <f t="shared" si="95"/>
        <v>2.7508264988163967E-4</v>
      </c>
      <c r="EG77" s="1"/>
      <c r="EH77" s="1">
        <v>1.7780199999999999E-4</v>
      </c>
      <c r="EI77" s="1">
        <v>1.94422E-4</v>
      </c>
      <c r="EJ77" s="1">
        <v>1.03451E-3</v>
      </c>
      <c r="EK77" s="1">
        <v>4.27453E-4</v>
      </c>
      <c r="EL77" s="1"/>
      <c r="EM77" s="1">
        <v>3.5627500000000003E-4</v>
      </c>
      <c r="EN77" s="1">
        <v>1.44058E-4</v>
      </c>
      <c r="EO77" s="1"/>
      <c r="EP77" s="291">
        <f t="shared" si="96"/>
        <v>3.8908666666666661E-4</v>
      </c>
      <c r="EQ77" s="249">
        <f t="shared" si="97"/>
        <v>3.351699421246879E-4</v>
      </c>
      <c r="ER77" s="1"/>
      <c r="ES77" s="1">
        <v>1.4403300000000001E-4</v>
      </c>
      <c r="ET77" s="1">
        <v>1.5623899999999999E-4</v>
      </c>
      <c r="EU77" s="1">
        <v>1.22056E-4</v>
      </c>
      <c r="EV77" s="1">
        <v>1.9059E-4</v>
      </c>
      <c r="EW77" s="4">
        <v>9.7346899999999995E-5</v>
      </c>
      <c r="EX77" s="1"/>
      <c r="EY77" s="1"/>
      <c r="EZ77" s="1"/>
      <c r="FA77" s="1"/>
      <c r="FB77" s="1"/>
      <c r="FC77" s="1">
        <v>1.03244E-4</v>
      </c>
      <c r="FD77" s="1"/>
      <c r="FE77" s="1"/>
      <c r="FF77" s="291">
        <f t="shared" si="98"/>
        <v>1.3558481666666667E-4</v>
      </c>
      <c r="FG77" s="249">
        <f t="shared" si="99"/>
        <v>3.5255163759110053E-5</v>
      </c>
      <c r="FH77" s="249"/>
      <c r="FI77" s="1">
        <v>3.3525299999999998E-4</v>
      </c>
      <c r="FJ77" s="1">
        <v>2.4507499999999998E-4</v>
      </c>
      <c r="FK77" s="1"/>
      <c r="FL77" s="291">
        <f t="shared" si="138"/>
        <v>2.9016399999999998E-4</v>
      </c>
      <c r="FM77" s="249">
        <f t="shared" si="139"/>
        <v>6.3765475313840489E-5</v>
      </c>
      <c r="FN77" s="249"/>
      <c r="FO77" s="252">
        <v>8.2561324199999994E-3</v>
      </c>
      <c r="FP77" s="1"/>
      <c r="FQ77" s="1"/>
      <c r="FR77" s="1">
        <v>4.8951599999999995E-4</v>
      </c>
      <c r="FS77" s="1"/>
      <c r="FT77" s="291">
        <f t="shared" si="140"/>
        <v>4.8951599999999995E-4</v>
      </c>
      <c r="FU77" s="249"/>
      <c r="FV77" s="1"/>
      <c r="FW77" s="1"/>
      <c r="FX77" s="1">
        <v>1.04376E-4</v>
      </c>
      <c r="FY77" s="1">
        <v>2.3612000000000001E-4</v>
      </c>
      <c r="FZ77" s="1">
        <v>1.8628899999999999E-4</v>
      </c>
      <c r="GA77" s="1"/>
      <c r="GB77" s="291">
        <f t="shared" si="142"/>
        <v>1.7559499999999999E-4</v>
      </c>
      <c r="GC77" s="249">
        <f t="shared" si="143"/>
        <v>6.6519858771648036E-5</v>
      </c>
      <c r="GD77" s="1"/>
      <c r="GE77" s="1">
        <v>1.11178E-4</v>
      </c>
      <c r="GF77" s="1">
        <v>1.2284399999999999E-4</v>
      </c>
      <c r="GG77" s="1"/>
      <c r="GH77" s="1"/>
      <c r="GI77" s="1">
        <v>1.6978199999999999E-4</v>
      </c>
      <c r="GJ77" s="1">
        <v>3.9457099999999997E-4</v>
      </c>
      <c r="GK77" s="1"/>
      <c r="GL77" s="291">
        <f t="shared" si="106"/>
        <v>1.9959375000000001E-4</v>
      </c>
      <c r="GM77" s="249">
        <f t="shared" si="107"/>
        <v>1.3242952519327652E-4</v>
      </c>
      <c r="GN77" s="1"/>
      <c r="GO77" s="4">
        <v>6.2211299999999998E-5</v>
      </c>
      <c r="GP77" s="1">
        <v>1.3380400000000001E-4</v>
      </c>
      <c r="GQ77" s="1">
        <v>1.0986E-4</v>
      </c>
      <c r="GR77" s="1">
        <v>1.15727E-4</v>
      </c>
      <c r="GS77" s="1">
        <v>1.17351E-4</v>
      </c>
      <c r="GT77" s="1">
        <v>1.0298600000000001E-4</v>
      </c>
      <c r="GU77" s="1">
        <v>1.43836E-4</v>
      </c>
      <c r="GW77" s="294">
        <f t="shared" si="108"/>
        <v>1.1225361428571428E-4</v>
      </c>
      <c r="GX77" s="297">
        <f t="shared" si="109"/>
        <v>2.6127141839629061E-5</v>
      </c>
    </row>
    <row r="78" spans="1:206" ht="13.5" x14ac:dyDescent="0.25">
      <c r="A78" s="263">
        <v>131.08552700000001</v>
      </c>
      <c r="B78" s="3" t="s">
        <v>394</v>
      </c>
      <c r="C78" s="1"/>
      <c r="D78" s="1"/>
      <c r="E78" s="1"/>
      <c r="F78" s="1"/>
      <c r="G78" s="1"/>
      <c r="H78" s="4">
        <v>5.8669399999999999E-6</v>
      </c>
      <c r="I78" s="1"/>
      <c r="J78" s="4">
        <v>4.9818700000000001E-6</v>
      </c>
      <c r="K78" s="4">
        <v>2.67332E-6</v>
      </c>
      <c r="L78" s="1"/>
      <c r="M78" s="1"/>
      <c r="N78" s="4">
        <v>4.8010699999999998E-5</v>
      </c>
      <c r="O78" s="4">
        <v>9.9336199999999999E-5</v>
      </c>
      <c r="P78" s="1"/>
      <c r="Q78" s="4">
        <v>6.6384300000000001E-5</v>
      </c>
      <c r="R78" s="1"/>
      <c r="S78" s="1"/>
      <c r="T78" s="1"/>
      <c r="U78" s="1"/>
      <c r="V78" s="291">
        <f t="shared" si="110"/>
        <v>3.7875554999999997E-5</v>
      </c>
      <c r="W78" s="249">
        <f t="shared" si="111"/>
        <v>4.0096443447155634E-5</v>
      </c>
      <c r="X78" s="1"/>
      <c r="Y78" s="1"/>
      <c r="Z78" s="1"/>
      <c r="AA78" s="1"/>
      <c r="AB78" s="1"/>
      <c r="AC78" s="291"/>
      <c r="AD78" s="249"/>
      <c r="AE78" s="1"/>
      <c r="AF78" s="1"/>
      <c r="AG78" s="4">
        <v>7.5854100000000003E-5</v>
      </c>
      <c r="AH78" s="1">
        <v>1.8975099999999999E-4</v>
      </c>
      <c r="AI78" s="4">
        <v>9.7221399999999997E-5</v>
      </c>
      <c r="AJ78" s="4"/>
      <c r="AK78" s="291">
        <f t="shared" si="114"/>
        <v>1.2094216666666667E-4</v>
      </c>
      <c r="AL78" s="249">
        <f t="shared" si="115"/>
        <v>6.0540333958802486E-5</v>
      </c>
      <c r="AM78" s="4"/>
      <c r="AN78" s="1"/>
      <c r="AO78" s="1"/>
      <c r="AP78" s="4">
        <v>8.9877199999999994E-5</v>
      </c>
      <c r="AQ78" s="4">
        <v>7.7482400000000002E-5</v>
      </c>
      <c r="AR78" s="4">
        <v>3.44481E-5</v>
      </c>
      <c r="AS78" s="4">
        <v>6.2669399999999993E-5</v>
      </c>
      <c r="AT78" s="4"/>
      <c r="AU78" s="291">
        <f t="shared" si="70"/>
        <v>6.6119274999999994E-5</v>
      </c>
      <c r="AV78" s="249">
        <f t="shared" si="71"/>
        <v>2.3864370747116574E-5</v>
      </c>
      <c r="AW78" s="4"/>
      <c r="AX78" s="1"/>
      <c r="AY78" s="1"/>
      <c r="AZ78" s="4">
        <v>3.9895499999999998E-5</v>
      </c>
      <c r="BA78" s="1"/>
      <c r="BB78" s="1"/>
      <c r="BC78" s="1"/>
      <c r="BD78" s="1">
        <v>4.1917700000000002E-4</v>
      </c>
      <c r="BE78" s="1"/>
      <c r="BF78" s="4">
        <v>5.4552300000000003E-5</v>
      </c>
      <c r="BG78" s="1"/>
      <c r="BH78" s="1"/>
      <c r="BI78" s="1"/>
      <c r="BJ78" s="291"/>
      <c r="BK78" s="249"/>
      <c r="BL78" s="291"/>
      <c r="BM78" s="249"/>
      <c r="BN78" s="291">
        <f t="shared" si="120"/>
        <v>1.7120826666666667E-4</v>
      </c>
      <c r="BO78" s="249">
        <f t="shared" si="121"/>
        <v>2.1487222942894073E-4</v>
      </c>
      <c r="BP78" s="291"/>
      <c r="BQ78" s="249"/>
      <c r="BR78" s="1"/>
      <c r="BS78" s="4">
        <v>8.9477900000000006E-5</v>
      </c>
      <c r="BT78" s="4">
        <v>6.8030900000000006E-5</v>
      </c>
      <c r="BU78" s="4">
        <v>3.1637799999999997E-5</v>
      </c>
      <c r="BV78" s="4">
        <v>3.4004500000000003E-5</v>
      </c>
      <c r="BW78" s="4">
        <v>3.95349E-5</v>
      </c>
      <c r="BX78" s="4"/>
      <c r="BY78" s="291">
        <f t="shared" si="124"/>
        <v>5.2537199999999996E-5</v>
      </c>
      <c r="BZ78" s="249">
        <f t="shared" si="125"/>
        <v>2.5268437580903179E-5</v>
      </c>
      <c r="CA78" s="4"/>
      <c r="CB78" s="1">
        <v>1.31037E-4</v>
      </c>
      <c r="CC78" s="1">
        <v>1.55394E-4</v>
      </c>
      <c r="CD78" s="1"/>
      <c r="CE78" s="1"/>
      <c r="CF78" s="1"/>
      <c r="CG78" s="4">
        <v>9.9935700000000006E-5</v>
      </c>
      <c r="CH78" s="4"/>
      <c r="CI78" s="291">
        <f t="shared" si="82"/>
        <v>1.287889E-4</v>
      </c>
      <c r="CJ78" s="249">
        <f t="shared" si="83"/>
        <v>2.7797413997168868E-5</v>
      </c>
      <c r="CK78" s="4"/>
      <c r="CL78" s="1"/>
      <c r="CM78" s="1"/>
      <c r="CN78" s="1"/>
      <c r="CO78" s="291"/>
      <c r="CP78" s="249"/>
      <c r="CQ78" s="1"/>
      <c r="CR78" s="1"/>
      <c r="CS78" s="1"/>
      <c r="CT78" s="1"/>
      <c r="CU78" s="291"/>
      <c r="CV78" s="249"/>
      <c r="CW78" s="1"/>
      <c r="CX78" s="1"/>
      <c r="CY78" s="1"/>
      <c r="CZ78" s="1"/>
      <c r="DA78" s="291"/>
      <c r="DB78" s="249"/>
      <c r="DC78" s="1"/>
      <c r="DD78" s="1"/>
      <c r="DE78" s="4">
        <v>3.1588299999999997E-5</v>
      </c>
      <c r="DF78" s="4"/>
      <c r="DG78" s="291">
        <f t="shared" si="132"/>
        <v>3.1588299999999997E-5</v>
      </c>
      <c r="DH78" s="249"/>
      <c r="DI78" s="4"/>
      <c r="DJ78" s="1"/>
      <c r="DK78" s="4">
        <v>4.4884800000000001E-5</v>
      </c>
      <c r="DL78" s="4"/>
      <c r="DM78" s="291">
        <f t="shared" si="134"/>
        <v>4.4884800000000001E-5</v>
      </c>
      <c r="DN78" s="249"/>
      <c r="DO78" s="4"/>
      <c r="DP78" s="1">
        <v>1.02556E-4</v>
      </c>
      <c r="DQ78" s="1"/>
      <c r="DR78" s="1"/>
      <c r="DS78" s="291">
        <f t="shared" si="136"/>
        <v>1.02556E-4</v>
      </c>
      <c r="DT78" s="249"/>
      <c r="DU78" s="1"/>
      <c r="DV78" s="1"/>
      <c r="DW78" s="1"/>
      <c r="DX78" s="1">
        <v>2.4999100000000003E-4</v>
      </c>
      <c r="DY78" s="4">
        <v>8.7007400000000003E-5</v>
      </c>
      <c r="DZ78" s="1"/>
      <c r="EA78" s="1">
        <v>1.6614599999999999E-4</v>
      </c>
      <c r="EB78" s="1"/>
      <c r="EC78" s="1"/>
      <c r="ED78" s="1"/>
      <c r="EE78" s="291">
        <f t="shared" si="94"/>
        <v>1.6771479999999999E-4</v>
      </c>
      <c r="EF78" s="249">
        <f t="shared" si="95"/>
        <v>8.1503124586239026E-5</v>
      </c>
      <c r="EG78" s="1"/>
      <c r="EH78" s="1"/>
      <c r="EI78" s="1"/>
      <c r="EJ78" s="1">
        <v>1.5080099999999999E-4</v>
      </c>
      <c r="EK78" s="4">
        <v>8.9403100000000005E-5</v>
      </c>
      <c r="EL78" s="1"/>
      <c r="EM78" s="1">
        <v>1.02569E-4</v>
      </c>
      <c r="EN78" s="1"/>
      <c r="EO78" s="1"/>
      <c r="EP78" s="291">
        <f t="shared" si="96"/>
        <v>1.1425770000000001E-4</v>
      </c>
      <c r="EQ78" s="249">
        <f t="shared" si="97"/>
        <v>3.2324832743109432E-5</v>
      </c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291"/>
      <c r="FG78" s="249"/>
      <c r="FH78" s="249"/>
      <c r="FI78" s="1">
        <v>1.6396600000000001E-4</v>
      </c>
      <c r="FJ78" s="1">
        <v>1.08695E-4</v>
      </c>
      <c r="FK78" s="1"/>
      <c r="FL78" s="291">
        <f t="shared" si="138"/>
        <v>1.363305E-4</v>
      </c>
      <c r="FM78" s="249">
        <f t="shared" si="139"/>
        <v>3.9082498902961671E-5</v>
      </c>
      <c r="FN78" s="249"/>
      <c r="FO78" s="252">
        <v>4.1614512694799994E-4</v>
      </c>
      <c r="FP78" s="1"/>
      <c r="FQ78" s="1"/>
      <c r="FR78" s="1"/>
      <c r="FS78" s="1"/>
      <c r="FT78" s="291"/>
      <c r="FU78" s="249"/>
      <c r="FV78" s="1"/>
      <c r="FW78" s="1"/>
      <c r="FX78" s="4">
        <v>2.0287000000000001E-5</v>
      </c>
      <c r="FY78" s="1"/>
      <c r="FZ78" s="1"/>
      <c r="GA78" s="1"/>
      <c r="GB78" s="291">
        <f t="shared" si="142"/>
        <v>2.0287000000000001E-5</v>
      </c>
      <c r="GC78" s="249"/>
      <c r="GD78" s="1"/>
      <c r="GE78" s="1"/>
      <c r="GF78" s="1"/>
      <c r="GG78" s="1"/>
      <c r="GH78" s="1"/>
      <c r="GI78" s="4">
        <v>3.3150600000000001E-5</v>
      </c>
      <c r="GJ78" s="1"/>
      <c r="GK78" s="1"/>
      <c r="GL78" s="291">
        <f t="shared" si="106"/>
        <v>3.3150600000000001E-5</v>
      </c>
      <c r="GM78" s="249"/>
      <c r="GN78" s="1"/>
      <c r="GO78" s="1"/>
      <c r="GP78" s="4">
        <v>2.7645799999999999E-5</v>
      </c>
      <c r="GQ78" s="4">
        <v>1.7913500000000001E-5</v>
      </c>
      <c r="GR78" s="4">
        <v>1.6494499999999999E-5</v>
      </c>
      <c r="GS78" s="4">
        <v>3.1270099999999997E-5</v>
      </c>
      <c r="GT78" s="4">
        <v>2.52607E-5</v>
      </c>
      <c r="GU78" s="1"/>
      <c r="GW78" s="294">
        <f t="shared" si="108"/>
        <v>2.3716919999999998E-5</v>
      </c>
      <c r="GX78" s="297">
        <f t="shared" si="109"/>
        <v>6.3386299230985226E-6</v>
      </c>
    </row>
    <row r="79" spans="1:206" ht="13.5" x14ac:dyDescent="0.25">
      <c r="A79" s="263">
        <v>137.13247699999999</v>
      </c>
      <c r="B79" s="3" t="s">
        <v>395</v>
      </c>
      <c r="C79" s="4">
        <v>5.8192200000000002E-5</v>
      </c>
      <c r="D79" s="4">
        <v>4.3829299999999997E-5</v>
      </c>
      <c r="E79" s="4">
        <v>6.0143399999999997E-5</v>
      </c>
      <c r="F79" s="4">
        <v>1.2584600000000001E-6</v>
      </c>
      <c r="G79" s="4">
        <v>1.83878E-5</v>
      </c>
      <c r="H79" s="4">
        <v>1.5425199999999999E-5</v>
      </c>
      <c r="I79" s="4">
        <v>2.2953299999999999E-5</v>
      </c>
      <c r="J79" s="4">
        <v>1.2024199999999999E-5</v>
      </c>
      <c r="K79" s="4">
        <v>8.6256499999999993E-6</v>
      </c>
      <c r="L79" s="4">
        <v>1.20769E-5</v>
      </c>
      <c r="M79" s="4">
        <v>1.7026700000000001E-5</v>
      </c>
      <c r="N79" s="4">
        <v>4.7024000000000002E-5</v>
      </c>
      <c r="O79" s="4">
        <v>7.2961500000000003E-5</v>
      </c>
      <c r="P79" s="4">
        <v>7.5558700000000006E-5</v>
      </c>
      <c r="Q79" s="4">
        <v>5.3598099999999998E-5</v>
      </c>
      <c r="R79" s="4">
        <v>6.1535699999999994E-5</v>
      </c>
      <c r="S79" s="4">
        <v>2.9310099999999999E-5</v>
      </c>
      <c r="T79" s="4">
        <v>5.3699500000000003E-5</v>
      </c>
      <c r="U79" s="4"/>
      <c r="V79" s="291">
        <f t="shared" si="110"/>
        <v>3.6868372777777769E-5</v>
      </c>
      <c r="W79" s="249">
        <f t="shared" si="111"/>
        <v>2.4086466715873217E-5</v>
      </c>
      <c r="X79" s="4"/>
      <c r="Y79" s="1">
        <v>3.1001500000000002E-4</v>
      </c>
      <c r="Z79" s="1">
        <v>3.62419E-4</v>
      </c>
      <c r="AA79" s="1">
        <v>3.1715500000000001E-4</v>
      </c>
      <c r="AB79" s="1"/>
      <c r="AC79" s="291">
        <f t="shared" si="112"/>
        <v>3.2986299999999996E-4</v>
      </c>
      <c r="AD79" s="249">
        <f t="shared" si="113"/>
        <v>2.8419443203553434E-5</v>
      </c>
      <c r="AE79" s="1"/>
      <c r="AF79" s="1">
        <v>4.74394E-4</v>
      </c>
      <c r="AG79" s="1">
        <v>2.8828000000000002E-4</v>
      </c>
      <c r="AH79" s="1">
        <v>5.7066699999999996E-4</v>
      </c>
      <c r="AI79" s="1">
        <v>3.4949100000000001E-4</v>
      </c>
      <c r="AJ79" s="1"/>
      <c r="AK79" s="291">
        <f t="shared" si="114"/>
        <v>4.20708E-4</v>
      </c>
      <c r="AL79" s="249">
        <f t="shared" si="115"/>
        <v>1.2646333401425094E-4</v>
      </c>
      <c r="AM79" s="1"/>
      <c r="AN79" s="1">
        <v>2.6222600000000001E-4</v>
      </c>
      <c r="AO79" s="1">
        <v>1.63184E-4</v>
      </c>
      <c r="AP79" s="1">
        <v>1.9602700000000001E-4</v>
      </c>
      <c r="AQ79" s="1">
        <v>1.4745000000000001E-4</v>
      </c>
      <c r="AR79" s="4">
        <v>9.4557700000000004E-5</v>
      </c>
      <c r="AS79" s="1">
        <v>1.80533E-4</v>
      </c>
      <c r="AT79" s="1"/>
      <c r="AU79" s="291">
        <f t="shared" si="70"/>
        <v>1.7399628333333332E-4</v>
      </c>
      <c r="AV79" s="249">
        <f t="shared" si="71"/>
        <v>5.5578166929844556E-5</v>
      </c>
      <c r="AW79" s="1"/>
      <c r="AX79" s="4">
        <v>6.9599900000000004E-5</v>
      </c>
      <c r="AY79" s="4">
        <v>4.4234099999999997E-6</v>
      </c>
      <c r="AZ79" s="4">
        <v>7.6009599999999998E-5</v>
      </c>
      <c r="BA79" s="4">
        <v>1.5278199999999999E-5</v>
      </c>
      <c r="BB79" s="4">
        <v>5.3051499999999999E-5</v>
      </c>
      <c r="BC79" s="1">
        <v>1.2583599999999999E-4</v>
      </c>
      <c r="BD79" s="1">
        <v>8.1956900000000003E-4</v>
      </c>
      <c r="BE79" s="4">
        <v>4.0683999999999999E-5</v>
      </c>
      <c r="BF79" s="4">
        <v>7.7731000000000005E-5</v>
      </c>
      <c r="BG79" s="4">
        <v>2.54167E-5</v>
      </c>
      <c r="BH79" s="4">
        <v>2.3774400000000001E-5</v>
      </c>
      <c r="BI79" s="4"/>
      <c r="BJ79" s="291">
        <f t="shared" si="116"/>
        <v>2.7126300000000001E-5</v>
      </c>
      <c r="BK79" s="249">
        <f t="shared" si="117"/>
        <v>1.2788890394791879E-5</v>
      </c>
      <c r="BL79" s="291">
        <f t="shared" si="118"/>
        <v>7.48052E-5</v>
      </c>
      <c r="BM79" s="249">
        <f t="shared" si="119"/>
        <v>7.2168449458748937E-5</v>
      </c>
      <c r="BN79" s="291">
        <f t="shared" si="120"/>
        <v>3.2443653333333338E-4</v>
      </c>
      <c r="BO79" s="249">
        <f t="shared" si="121"/>
        <v>4.2879815818757121E-4</v>
      </c>
      <c r="BP79" s="291">
        <f t="shared" si="122"/>
        <v>3.7011655E-5</v>
      </c>
      <c r="BQ79" s="249">
        <f t="shared" si="123"/>
        <v>4.6086738052937212E-5</v>
      </c>
      <c r="BR79" s="4"/>
      <c r="BS79" s="1">
        <v>2.5600299999999998E-4</v>
      </c>
      <c r="BT79" s="1">
        <v>1.91244E-4</v>
      </c>
      <c r="BU79" s="4">
        <v>9.0604800000000004E-5</v>
      </c>
      <c r="BV79" s="4">
        <v>8.5713599999999999E-5</v>
      </c>
      <c r="BW79" s="1">
        <v>1.00071E-4</v>
      </c>
      <c r="BX79" s="1"/>
      <c r="BY79" s="291">
        <f t="shared" si="124"/>
        <v>1.4472728E-4</v>
      </c>
      <c r="BZ79" s="249">
        <f t="shared" si="125"/>
        <v>7.5749804806692395E-5</v>
      </c>
      <c r="CA79" s="1"/>
      <c r="CB79" s="1">
        <v>2.8352599999999998E-4</v>
      </c>
      <c r="CC79" s="1">
        <v>3.7006799999999998E-4</v>
      </c>
      <c r="CD79" s="1">
        <v>2.7985400000000001E-4</v>
      </c>
      <c r="CE79" s="1">
        <v>1.44511E-4</v>
      </c>
      <c r="CF79" s="1">
        <v>4.4009499999999999E-4</v>
      </c>
      <c r="CG79" s="1">
        <v>3.0088400000000001E-4</v>
      </c>
      <c r="CH79" s="1"/>
      <c r="CI79" s="291">
        <f t="shared" si="82"/>
        <v>3.0315633333333328E-4</v>
      </c>
      <c r="CJ79" s="249">
        <f t="shared" si="83"/>
        <v>9.9328972185695481E-5</v>
      </c>
      <c r="CK79" s="1"/>
      <c r="CL79" s="1">
        <v>1.25229E-4</v>
      </c>
      <c r="CM79" s="1">
        <v>2.3169900000000001E-4</v>
      </c>
      <c r="CN79" s="1"/>
      <c r="CO79" s="291">
        <f t="shared" si="126"/>
        <v>1.78464E-4</v>
      </c>
      <c r="CP79" s="249">
        <f t="shared" si="127"/>
        <v>7.5285658992931711E-5</v>
      </c>
      <c r="CQ79" s="1"/>
      <c r="CR79" s="1">
        <v>2.1082699999999999E-4</v>
      </c>
      <c r="CS79" s="1">
        <v>2.0928799999999999E-4</v>
      </c>
      <c r="CT79" s="1"/>
      <c r="CU79" s="291">
        <f t="shared" si="128"/>
        <v>2.1005749999999999E-4</v>
      </c>
      <c r="CV79" s="249">
        <f t="shared" si="129"/>
        <v>1.0882373362460967E-6</v>
      </c>
      <c r="CW79" s="1"/>
      <c r="CX79" s="4">
        <v>4.4256099999999998E-5</v>
      </c>
      <c r="CY79" s="4">
        <v>7.7265E-5</v>
      </c>
      <c r="CZ79" s="4"/>
      <c r="DA79" s="291">
        <f t="shared" si="130"/>
        <v>6.0760549999999999E-5</v>
      </c>
      <c r="DB79" s="249">
        <f t="shared" si="131"/>
        <v>2.3340817029508627E-5</v>
      </c>
      <c r="DC79" s="4"/>
      <c r="DD79" s="4">
        <v>4.5618399999999997E-5</v>
      </c>
      <c r="DE79" s="4">
        <v>7.0614899999999994E-5</v>
      </c>
      <c r="DF79" s="4"/>
      <c r="DG79" s="291">
        <f t="shared" si="132"/>
        <v>5.8116649999999995E-5</v>
      </c>
      <c r="DH79" s="249">
        <f t="shared" si="133"/>
        <v>1.7675194655929534E-5</v>
      </c>
      <c r="DI79" s="4"/>
      <c r="DJ79" s="1">
        <v>1.6631999999999999E-4</v>
      </c>
      <c r="DK79" s="1">
        <v>1.9504099999999999E-4</v>
      </c>
      <c r="DL79" s="1"/>
      <c r="DM79" s="291">
        <f t="shared" si="134"/>
        <v>1.8068049999999999E-4</v>
      </c>
      <c r="DN79" s="249">
        <f t="shared" si="135"/>
        <v>2.030881386245883E-5</v>
      </c>
      <c r="DO79" s="1"/>
      <c r="DP79" s="1">
        <v>1.5889300000000001E-4</v>
      </c>
      <c r="DQ79" s="1">
        <v>1.0869099999999999E-4</v>
      </c>
      <c r="DR79" s="1"/>
      <c r="DS79" s="291">
        <f t="shared" si="136"/>
        <v>1.3379200000000001E-4</v>
      </c>
      <c r="DT79" s="249">
        <f t="shared" si="137"/>
        <v>3.5498174629127068E-5</v>
      </c>
      <c r="DU79" s="1"/>
      <c r="DV79" s="1">
        <v>5.6819499999999996E-4</v>
      </c>
      <c r="DW79" s="1">
        <v>2.3102800000000001E-4</v>
      </c>
      <c r="DX79" s="1">
        <v>6.1640499999999999E-4</v>
      </c>
      <c r="DY79" s="1">
        <v>4.1574500000000003E-4</v>
      </c>
      <c r="DZ79" s="1">
        <v>7.8451200000000001E-4</v>
      </c>
      <c r="EA79" s="1">
        <v>2.7055100000000001E-4</v>
      </c>
      <c r="EB79" s="1">
        <v>4.68834E-4</v>
      </c>
      <c r="EC79" s="1">
        <v>3.1389900000000002E-4</v>
      </c>
      <c r="ED79" s="1"/>
      <c r="EE79" s="291">
        <f t="shared" si="94"/>
        <v>4.5864612499999999E-4</v>
      </c>
      <c r="EF79" s="249">
        <f t="shared" si="95"/>
        <v>1.9017405694366074E-4</v>
      </c>
      <c r="EG79" s="1"/>
      <c r="EH79" s="1">
        <v>2.1974399999999999E-4</v>
      </c>
      <c r="EI79" s="1">
        <v>1.61063E-4</v>
      </c>
      <c r="EJ79" s="1">
        <v>2.27426E-4</v>
      </c>
      <c r="EK79" s="1">
        <v>2.0409900000000001E-4</v>
      </c>
      <c r="EL79" s="4">
        <v>7.0315500000000001E-5</v>
      </c>
      <c r="EM79" s="1">
        <v>1.4336199999999999E-4</v>
      </c>
      <c r="EN79" s="1">
        <v>1.51464E-4</v>
      </c>
      <c r="EO79" s="1"/>
      <c r="EP79" s="291">
        <f t="shared" si="96"/>
        <v>1.682105E-4</v>
      </c>
      <c r="EQ79" s="249">
        <f t="shared" si="97"/>
        <v>5.4745734218140989E-5</v>
      </c>
      <c r="ER79" s="1"/>
      <c r="ES79" s="4">
        <v>9.57981E-5</v>
      </c>
      <c r="ET79" s="4">
        <v>5.4343399999999999E-5</v>
      </c>
      <c r="EU79" s="4">
        <v>7.6484300000000002E-5</v>
      </c>
      <c r="EV79" s="4">
        <v>6.3930000000000006E-5</v>
      </c>
      <c r="EW79" s="4">
        <v>8.60079E-5</v>
      </c>
      <c r="EX79" s="4">
        <v>3.5978500000000001E-5</v>
      </c>
      <c r="EY79" s="4">
        <v>3.2546100000000003E-5</v>
      </c>
      <c r="EZ79" s="4">
        <v>3.3657700000000001E-5</v>
      </c>
      <c r="FA79" s="4">
        <v>8.2357700000000006E-5</v>
      </c>
      <c r="FB79" s="4">
        <v>3.0641700000000002E-5</v>
      </c>
      <c r="FC79" s="4">
        <v>5.1865099999999999E-5</v>
      </c>
      <c r="FD79" s="4">
        <v>5.7846600000000003E-5</v>
      </c>
      <c r="FE79" s="4"/>
      <c r="FF79" s="291">
        <f t="shared" si="98"/>
        <v>5.845475833333335E-5</v>
      </c>
      <c r="FG79" s="249">
        <f t="shared" si="99"/>
        <v>2.2774970010696087E-5</v>
      </c>
      <c r="FH79" s="249"/>
      <c r="FI79" s="1">
        <v>2.5787100000000001E-4</v>
      </c>
      <c r="FJ79" s="1">
        <v>1.98061E-4</v>
      </c>
      <c r="FK79" s="1"/>
      <c r="FL79" s="291">
        <f t="shared" si="138"/>
        <v>2.2796600000000002E-4</v>
      </c>
      <c r="FM79" s="249">
        <f t="shared" si="139"/>
        <v>4.2292056582767417E-5</v>
      </c>
      <c r="FN79" s="249"/>
      <c r="FO79" s="252">
        <v>1.5556019633799999E-3</v>
      </c>
      <c r="FP79" s="1"/>
      <c r="FQ79" s="1">
        <v>1.2247399999999999E-4</v>
      </c>
      <c r="FR79" s="1">
        <v>3.0022099999999998E-4</v>
      </c>
      <c r="FS79" s="1"/>
      <c r="FT79" s="291">
        <f t="shared" si="140"/>
        <v>2.1134749999999998E-4</v>
      </c>
      <c r="FU79" s="249">
        <f t="shared" si="141"/>
        <v>1.2568610903556526E-4</v>
      </c>
      <c r="FV79" s="1"/>
      <c r="FW79" s="4">
        <v>9.0650300000000002E-5</v>
      </c>
      <c r="FX79" s="4">
        <v>4.7730900000000001E-5</v>
      </c>
      <c r="FY79" s="1">
        <v>1.05905E-4</v>
      </c>
      <c r="FZ79" s="1">
        <v>1.0564399999999999E-4</v>
      </c>
      <c r="GA79" s="1"/>
      <c r="GB79" s="291">
        <f t="shared" si="142"/>
        <v>8.7482549999999998E-5</v>
      </c>
      <c r="GC79" s="249">
        <f t="shared" si="143"/>
        <v>2.7443598208507572E-5</v>
      </c>
      <c r="GD79" s="1"/>
      <c r="GE79" s="1">
        <v>1.1678700000000001E-4</v>
      </c>
      <c r="GF79" s="4">
        <v>9.6476400000000003E-5</v>
      </c>
      <c r="GG79" s="1">
        <v>1.2757099999999999E-4</v>
      </c>
      <c r="GH79" s="4">
        <v>7.5127299999999995E-5</v>
      </c>
      <c r="GI79" s="4">
        <v>6.0715099999999997E-5</v>
      </c>
      <c r="GJ79" s="4">
        <v>8.8216500000000005E-5</v>
      </c>
      <c r="GK79" s="4"/>
      <c r="GL79" s="291">
        <f t="shared" si="106"/>
        <v>9.4148883333333339E-5</v>
      </c>
      <c r="GM79" s="249">
        <f t="shared" si="107"/>
        <v>2.5098889278325978E-5</v>
      </c>
      <c r="GN79" s="4"/>
      <c r="GO79" s="4">
        <v>3.6405300000000002E-5</v>
      </c>
      <c r="GP79" s="4">
        <v>5.1084600000000002E-5</v>
      </c>
      <c r="GQ79" s="4">
        <v>4.4261400000000003E-5</v>
      </c>
      <c r="GR79" s="4">
        <v>3.3173899999999998E-5</v>
      </c>
      <c r="GS79" s="4">
        <v>2.94542E-5</v>
      </c>
      <c r="GT79" s="4">
        <v>2.9178499999999999E-5</v>
      </c>
      <c r="GU79" s="4">
        <v>4.23934E-5</v>
      </c>
      <c r="GW79" s="294">
        <f t="shared" si="108"/>
        <v>3.7993042857142863E-5</v>
      </c>
      <c r="GX79" s="297">
        <f t="shared" si="109"/>
        <v>8.2299998081930203E-6</v>
      </c>
    </row>
    <row r="80" spans="1:206" s="259" customFormat="1" ht="13.5" x14ac:dyDescent="0.25">
      <c r="A80" s="265">
        <v>143.08552700000001</v>
      </c>
      <c r="B80" s="262" t="s">
        <v>396</v>
      </c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6"/>
      <c r="V80" s="293"/>
      <c r="W80" s="274"/>
      <c r="X80" s="266"/>
      <c r="Y80" s="266"/>
      <c r="Z80" s="266"/>
      <c r="AA80" s="266"/>
      <c r="AB80" s="266"/>
      <c r="AC80" s="293"/>
      <c r="AD80" s="274"/>
      <c r="AE80" s="266"/>
      <c r="AF80" s="266"/>
      <c r="AG80" s="266"/>
      <c r="AH80" s="266"/>
      <c r="AI80" s="266"/>
      <c r="AJ80" s="266"/>
      <c r="AK80" s="293"/>
      <c r="AL80" s="274"/>
      <c r="AM80" s="266"/>
      <c r="AN80" s="266">
        <v>1.39732E-4</v>
      </c>
      <c r="AO80" s="267">
        <v>9.4885999999999999E-5</v>
      </c>
      <c r="AP80" s="267">
        <v>9.6489099999999997E-5</v>
      </c>
      <c r="AQ80" s="267">
        <v>8.5012099999999999E-5</v>
      </c>
      <c r="AR80" s="266"/>
      <c r="AS80" s="266"/>
      <c r="AT80" s="266"/>
      <c r="AU80" s="293">
        <f t="shared" si="70"/>
        <v>1.040298E-4</v>
      </c>
      <c r="AV80" s="249">
        <f t="shared" si="71"/>
        <v>2.433646943073981E-5</v>
      </c>
      <c r="AW80" s="266"/>
      <c r="AX80" s="266"/>
      <c r="AY80" s="266"/>
      <c r="AZ80" s="266"/>
      <c r="BA80" s="266"/>
      <c r="BB80" s="266"/>
      <c r="BC80" s="266"/>
      <c r="BD80" s="266"/>
      <c r="BE80" s="266"/>
      <c r="BF80" s="266"/>
      <c r="BG80" s="266"/>
      <c r="BH80" s="266"/>
      <c r="BI80" s="266"/>
      <c r="BJ80" s="293"/>
      <c r="BK80" s="274"/>
      <c r="BL80" s="293"/>
      <c r="BM80" s="274"/>
      <c r="BN80" s="293"/>
      <c r="BO80" s="274"/>
      <c r="BP80" s="293"/>
      <c r="BQ80" s="274"/>
      <c r="BR80" s="266"/>
      <c r="BS80" s="266"/>
      <c r="BT80" s="266"/>
      <c r="BU80" s="266"/>
      <c r="BV80" s="266"/>
      <c r="BW80" s="266"/>
      <c r="BX80" s="266"/>
      <c r="BY80" s="293"/>
      <c r="BZ80" s="274"/>
      <c r="CA80" s="266"/>
      <c r="CB80" s="266">
        <v>1.52829E-4</v>
      </c>
      <c r="CC80" s="266">
        <v>1.6798299999999999E-4</v>
      </c>
      <c r="CD80" s="266"/>
      <c r="CE80" s="266"/>
      <c r="CF80" s="266"/>
      <c r="CG80" s="266"/>
      <c r="CH80" s="266"/>
      <c r="CI80" s="293">
        <f t="shared" si="82"/>
        <v>1.6040599999999998E-4</v>
      </c>
      <c r="CJ80" s="249">
        <f t="shared" si="83"/>
        <v>1.071549616210094E-5</v>
      </c>
      <c r="CK80" s="266"/>
      <c r="CL80" s="266"/>
      <c r="CM80" s="266"/>
      <c r="CN80" s="266"/>
      <c r="CO80" s="293"/>
      <c r="CP80" s="274"/>
      <c r="CQ80" s="266"/>
      <c r="CR80" s="266">
        <v>1.3612100000000001E-4</v>
      </c>
      <c r="CS80" s="266">
        <v>1.45678E-4</v>
      </c>
      <c r="CT80" s="266"/>
      <c r="CU80" s="293">
        <f t="shared" si="128"/>
        <v>1.408995E-4</v>
      </c>
      <c r="CV80" s="249">
        <f t="shared" si="129"/>
        <v>6.7578195077998274E-6</v>
      </c>
      <c r="CW80" s="266"/>
      <c r="CX80" s="266"/>
      <c r="CY80" s="266"/>
      <c r="CZ80" s="266"/>
      <c r="DA80" s="293"/>
      <c r="DB80" s="274"/>
      <c r="DC80" s="266"/>
      <c r="DD80" s="266"/>
      <c r="DE80" s="266"/>
      <c r="DF80" s="266"/>
      <c r="DG80" s="293"/>
      <c r="DH80" s="274"/>
      <c r="DI80" s="266"/>
      <c r="DJ80" s="266"/>
      <c r="DK80" s="266"/>
      <c r="DL80" s="266"/>
      <c r="DM80" s="293"/>
      <c r="DN80" s="274"/>
      <c r="DO80" s="266"/>
      <c r="DP80" s="266"/>
      <c r="DQ80" s="266"/>
      <c r="DR80" s="266"/>
      <c r="DS80" s="293"/>
      <c r="DT80" s="274"/>
      <c r="DU80" s="266"/>
      <c r="DV80" s="266">
        <v>2.8779599999999999E-4</v>
      </c>
      <c r="DW80" s="266">
        <v>1.32096E-4</v>
      </c>
      <c r="DX80" s="266">
        <v>2.70609E-4</v>
      </c>
      <c r="DY80" s="266"/>
      <c r="DZ80" s="266"/>
      <c r="EA80" s="266"/>
      <c r="EB80" s="266"/>
      <c r="EC80" s="266"/>
      <c r="ED80" s="266"/>
      <c r="EE80" s="293">
        <f t="shared" si="94"/>
        <v>2.3016700000000001E-4</v>
      </c>
      <c r="EF80" s="249">
        <f t="shared" si="95"/>
        <v>8.5365619677947634E-5</v>
      </c>
      <c r="EG80" s="266"/>
      <c r="EH80" s="266"/>
      <c r="EI80" s="266"/>
      <c r="EJ80" s="266">
        <v>3.7524299999999998E-4</v>
      </c>
      <c r="EK80" s="266">
        <v>1.3468399999999999E-4</v>
      </c>
      <c r="EL80" s="266"/>
      <c r="EM80" s="266"/>
      <c r="EN80" s="266"/>
      <c r="EO80" s="266"/>
      <c r="EP80" s="293">
        <f t="shared" si="96"/>
        <v>2.5496349999999999E-4</v>
      </c>
      <c r="EQ80" s="274">
        <f t="shared" si="97"/>
        <v>1.7010090017545467E-4</v>
      </c>
      <c r="ER80" s="266"/>
      <c r="ES80" s="267">
        <v>5.6254100000000001E-5</v>
      </c>
      <c r="ET80" s="267">
        <v>3.3964999999999998E-5</v>
      </c>
      <c r="EU80" s="267">
        <v>4.8381599999999998E-5</v>
      </c>
      <c r="EV80" s="267">
        <v>3.8988400000000001E-5</v>
      </c>
      <c r="EW80" s="267">
        <v>4.1913299999999997E-5</v>
      </c>
      <c r="EX80" s="266"/>
      <c r="EY80" s="266"/>
      <c r="EZ80" s="266"/>
      <c r="FA80" s="266"/>
      <c r="FB80" s="266"/>
      <c r="FC80" s="266"/>
      <c r="FD80" s="266"/>
      <c r="FE80" s="266"/>
      <c r="FF80" s="291">
        <f t="shared" si="98"/>
        <v>4.3900480000000003E-5</v>
      </c>
      <c r="FG80" s="249">
        <f t="shared" si="99"/>
        <v>8.6527963784547717E-6</v>
      </c>
      <c r="FH80" s="249"/>
      <c r="FI80" s="266"/>
      <c r="FJ80" s="266"/>
      <c r="FK80" s="266"/>
      <c r="FL80" s="293"/>
      <c r="FM80" s="274"/>
      <c r="FN80" s="274"/>
      <c r="FO80" s="252">
        <v>1.32446029977E-3</v>
      </c>
      <c r="FP80" s="266"/>
      <c r="FQ80" s="266"/>
      <c r="FR80" s="266"/>
      <c r="FS80" s="266"/>
      <c r="FT80" s="293"/>
      <c r="FU80" s="274"/>
      <c r="FV80" s="266"/>
      <c r="FW80" s="266"/>
      <c r="FX80" s="266"/>
      <c r="FY80" s="266"/>
      <c r="FZ80" s="266"/>
      <c r="GA80" s="266"/>
      <c r="GB80" s="293"/>
      <c r="GC80" s="274"/>
      <c r="GD80" s="266"/>
      <c r="GE80" s="266">
        <v>1.4007700000000001E-4</v>
      </c>
      <c r="GF80" s="266">
        <v>1.872E-4</v>
      </c>
      <c r="GG80" s="266"/>
      <c r="GH80" s="266"/>
      <c r="GI80" s="266"/>
      <c r="GJ80" s="266"/>
      <c r="GK80" s="266"/>
      <c r="GL80" s="293">
        <f t="shared" si="106"/>
        <v>1.636385E-4</v>
      </c>
      <c r="GM80" s="249">
        <f t="shared" si="107"/>
        <v>3.3320992849853675E-5</v>
      </c>
      <c r="GN80" s="266"/>
      <c r="GO80" s="267">
        <v>2.50039E-5</v>
      </c>
      <c r="GP80" s="267">
        <v>3.0732000000000003E-5</v>
      </c>
      <c r="GQ80" s="267">
        <v>2.44341E-5</v>
      </c>
      <c r="GR80" s="267">
        <v>1.8118499999999999E-5</v>
      </c>
      <c r="GS80" s="266"/>
      <c r="GT80" s="266"/>
      <c r="GU80" s="266"/>
      <c r="GW80" s="296">
        <f t="shared" si="108"/>
        <v>2.4572125E-5</v>
      </c>
      <c r="GX80" s="297">
        <f t="shared" si="109"/>
        <v>5.157480528562373E-6</v>
      </c>
    </row>
    <row r="81" spans="1:206" s="260" customFormat="1" ht="49.5" customHeight="1" x14ac:dyDescent="0.2">
      <c r="A81" s="370" t="s">
        <v>336</v>
      </c>
      <c r="B81" s="370"/>
      <c r="C81" s="308"/>
      <c r="D81" s="308"/>
      <c r="E81" s="308"/>
      <c r="F81" s="308"/>
      <c r="G81" s="308"/>
      <c r="H81" s="308"/>
      <c r="I81" s="308"/>
      <c r="J81" s="308"/>
      <c r="K81" s="308"/>
      <c r="L81" s="308"/>
      <c r="M81" s="308"/>
      <c r="N81" s="308"/>
      <c r="O81" s="308"/>
      <c r="P81" s="308"/>
      <c r="Q81" s="308"/>
      <c r="R81" s="308"/>
      <c r="S81" s="308"/>
      <c r="T81" s="308"/>
      <c r="U81" s="308"/>
      <c r="V81" s="292" t="s">
        <v>685</v>
      </c>
      <c r="W81" s="247" t="s">
        <v>686</v>
      </c>
      <c r="X81" s="308"/>
      <c r="Y81" s="308"/>
      <c r="Z81" s="308"/>
      <c r="AA81" s="308"/>
      <c r="AB81" s="308"/>
      <c r="AC81" s="292" t="s">
        <v>687</v>
      </c>
      <c r="AD81" s="247" t="s">
        <v>688</v>
      </c>
      <c r="AE81" s="308"/>
      <c r="AF81" s="308"/>
      <c r="AG81" s="308"/>
      <c r="AH81" s="308"/>
      <c r="AI81" s="308"/>
      <c r="AJ81" s="308"/>
      <c r="AK81" s="292" t="s">
        <v>778</v>
      </c>
      <c r="AL81" s="298"/>
      <c r="AM81" s="308"/>
      <c r="AO81" s="309"/>
      <c r="AP81" s="310"/>
      <c r="AQ81" s="310"/>
      <c r="AR81" s="308"/>
      <c r="AS81" s="308"/>
      <c r="AT81" s="308"/>
      <c r="AU81" s="292" t="s">
        <v>779</v>
      </c>
      <c r="AV81" s="298"/>
      <c r="AW81" s="308"/>
      <c r="AX81" s="308"/>
      <c r="AY81" s="308"/>
      <c r="AZ81" s="308"/>
      <c r="BA81" s="308"/>
      <c r="BB81" s="308"/>
      <c r="BC81" s="308"/>
      <c r="BD81" s="308"/>
      <c r="BE81" s="308"/>
      <c r="BF81" s="308"/>
      <c r="BG81" s="308"/>
      <c r="BH81" s="308"/>
      <c r="BI81" s="308"/>
      <c r="BJ81" s="305" t="s">
        <v>782</v>
      </c>
      <c r="BK81" s="298"/>
      <c r="BL81" s="305" t="s">
        <v>781</v>
      </c>
      <c r="BM81" s="298"/>
      <c r="BN81" s="305" t="s">
        <v>780</v>
      </c>
      <c r="BO81" s="298"/>
      <c r="BP81" s="295"/>
      <c r="BQ81" s="298"/>
      <c r="BR81" s="308"/>
      <c r="BS81" s="308"/>
      <c r="BT81" s="308"/>
      <c r="BU81" s="308"/>
      <c r="BV81" s="308"/>
      <c r="BW81" s="308"/>
      <c r="BX81" s="308"/>
      <c r="BY81" s="292" t="s">
        <v>691</v>
      </c>
      <c r="BZ81" s="247" t="s">
        <v>692</v>
      </c>
      <c r="CA81" s="308"/>
      <c r="CB81" s="308"/>
      <c r="CC81" s="308"/>
      <c r="CD81" s="308"/>
      <c r="CE81" s="308"/>
      <c r="CF81" s="308"/>
      <c r="CG81" s="308"/>
      <c r="CH81" s="308"/>
      <c r="CI81" s="292" t="s">
        <v>783</v>
      </c>
      <c r="CJ81" s="298"/>
      <c r="CK81" s="308"/>
      <c r="CL81" s="308"/>
      <c r="CM81" s="308"/>
      <c r="CN81" s="308"/>
      <c r="CO81" s="292" t="s">
        <v>784</v>
      </c>
      <c r="CP81" s="298"/>
      <c r="CQ81" s="308"/>
      <c r="CR81" s="308"/>
      <c r="CS81" s="308"/>
      <c r="CT81" s="308"/>
      <c r="CU81" s="292" t="s">
        <v>785</v>
      </c>
      <c r="CV81" s="298"/>
      <c r="CW81" s="308"/>
      <c r="CX81" s="308"/>
      <c r="CY81" s="308"/>
      <c r="CZ81" s="308"/>
      <c r="DA81" s="292" t="s">
        <v>786</v>
      </c>
      <c r="DB81" s="298"/>
      <c r="DC81" s="308"/>
      <c r="DD81" s="308"/>
      <c r="DE81" s="308"/>
      <c r="DF81" s="308"/>
      <c r="DG81" s="292" t="s">
        <v>787</v>
      </c>
      <c r="DH81" s="298"/>
      <c r="DI81" s="308"/>
      <c r="DJ81" s="308"/>
      <c r="DK81" s="308"/>
      <c r="DL81" s="308"/>
      <c r="DM81" s="292" t="s">
        <v>306</v>
      </c>
      <c r="DN81" s="247" t="s">
        <v>307</v>
      </c>
      <c r="DO81" s="308"/>
      <c r="DP81" s="308"/>
      <c r="DQ81" s="308"/>
      <c r="DR81" s="308"/>
      <c r="DS81" s="292" t="s">
        <v>788</v>
      </c>
      <c r="DT81" s="298"/>
      <c r="DU81" s="308"/>
      <c r="DV81" s="308"/>
      <c r="DW81" s="308"/>
      <c r="DX81" s="308"/>
      <c r="DY81" s="308"/>
      <c r="DZ81" s="308"/>
      <c r="EA81" s="308"/>
      <c r="EB81" s="308"/>
      <c r="EC81" s="308"/>
      <c r="ED81" s="308"/>
      <c r="EE81" s="292" t="s">
        <v>789</v>
      </c>
      <c r="EF81" s="298"/>
      <c r="EG81" s="308"/>
      <c r="EH81" s="308"/>
      <c r="EI81" s="308"/>
      <c r="EJ81" s="308"/>
      <c r="EK81" s="308"/>
      <c r="EL81" s="308"/>
      <c r="EM81" s="308"/>
      <c r="EN81" s="308"/>
      <c r="EO81" s="308"/>
      <c r="EP81" s="292" t="s">
        <v>693</v>
      </c>
      <c r="EQ81" s="247" t="s">
        <v>694</v>
      </c>
      <c r="ER81" s="308"/>
      <c r="ES81" s="310"/>
      <c r="ET81" s="310"/>
      <c r="EU81" s="310"/>
      <c r="EV81" s="310"/>
      <c r="EW81" s="310"/>
      <c r="EX81" s="308"/>
      <c r="EY81" s="308"/>
      <c r="EZ81" s="308"/>
      <c r="FA81" s="308"/>
      <c r="FB81" s="308"/>
      <c r="FC81" s="308"/>
      <c r="FD81" s="308"/>
      <c r="FE81" s="308"/>
      <c r="FF81" s="292" t="s">
        <v>790</v>
      </c>
      <c r="FG81" s="298"/>
      <c r="FH81" s="298"/>
      <c r="FI81" s="308"/>
      <c r="FJ81" s="308"/>
      <c r="FK81" s="308"/>
      <c r="FL81" s="292" t="s">
        <v>316</v>
      </c>
      <c r="FM81" s="247" t="s">
        <v>317</v>
      </c>
      <c r="FN81" s="247"/>
      <c r="FO81" s="308"/>
      <c r="FP81" s="308"/>
      <c r="FQ81" s="308"/>
      <c r="FR81" s="308"/>
      <c r="FS81" s="308"/>
      <c r="FT81" s="292" t="s">
        <v>43</v>
      </c>
      <c r="FU81" s="298"/>
      <c r="FV81" s="308"/>
      <c r="FW81" s="308"/>
      <c r="FX81" s="308"/>
      <c r="FY81" s="308"/>
      <c r="FZ81" s="308"/>
      <c r="GA81" s="308"/>
      <c r="GB81" s="292" t="s">
        <v>791</v>
      </c>
      <c r="GC81" s="298"/>
      <c r="GD81" s="308"/>
      <c r="GE81" s="308"/>
      <c r="GF81" s="308"/>
      <c r="GG81" s="308"/>
      <c r="GH81" s="308"/>
      <c r="GI81" s="308"/>
      <c r="GJ81" s="308"/>
      <c r="GK81" s="308"/>
      <c r="GL81" s="292" t="s">
        <v>792</v>
      </c>
      <c r="GM81" s="298"/>
      <c r="GN81" s="308"/>
      <c r="GO81" s="310"/>
      <c r="GP81" s="310"/>
      <c r="GQ81" s="310"/>
      <c r="GR81" s="310"/>
      <c r="GS81" s="308"/>
      <c r="GT81" s="308"/>
      <c r="GU81" s="308"/>
      <c r="GW81" s="292" t="s">
        <v>793</v>
      </c>
      <c r="GX81" s="298"/>
    </row>
    <row r="82" spans="1:206" ht="13.5" x14ac:dyDescent="0.25">
      <c r="A82" s="263">
        <v>46.065125999999999</v>
      </c>
      <c r="B82" s="3" t="s">
        <v>397</v>
      </c>
      <c r="C82" s="261"/>
      <c r="D82" s="261"/>
      <c r="E82" s="261"/>
      <c r="F82" s="261"/>
      <c r="G82" s="261"/>
      <c r="H82" s="261"/>
      <c r="I82" s="261"/>
      <c r="J82" s="261"/>
      <c r="K82" s="261"/>
      <c r="L82" s="261"/>
      <c r="M82" s="261"/>
      <c r="N82" s="261">
        <v>2.75203751778E-4</v>
      </c>
      <c r="O82" s="261"/>
      <c r="P82" s="261"/>
      <c r="Q82" s="261">
        <v>4.1116654170600002E-4</v>
      </c>
      <c r="R82" s="261"/>
      <c r="S82" s="261"/>
      <c r="T82" s="261"/>
      <c r="U82" s="261"/>
      <c r="V82" s="291">
        <f>AVERAGE(D82,N82,Q82)</f>
        <v>3.4318514674200004E-4</v>
      </c>
      <c r="W82" s="249">
        <f>STDEV(D82,N82,Q82)</f>
        <v>9.6140210747130831E-5</v>
      </c>
      <c r="X82" s="261"/>
      <c r="Y82" s="261">
        <v>1.2321001491E-3</v>
      </c>
      <c r="Z82" s="261">
        <v>9.0910741143999994E-4</v>
      </c>
      <c r="AA82" s="261"/>
      <c r="AB82" s="261"/>
      <c r="AC82" s="291">
        <f>AVERAGE(Y82:Z82)</f>
        <v>1.0706037802699999E-3</v>
      </c>
      <c r="AD82" s="249">
        <f>STDEV(Y82:Z82)</f>
        <v>2.2839035507339359E-4</v>
      </c>
      <c r="AE82" s="261"/>
      <c r="AF82" s="261">
        <v>1.0093079139200001E-4</v>
      </c>
      <c r="AG82" s="261"/>
      <c r="AH82" s="261"/>
      <c r="AI82" s="261"/>
      <c r="AJ82" s="261"/>
      <c r="AK82" s="291">
        <f>AF82</f>
        <v>1.0093079139200001E-4</v>
      </c>
      <c r="AL82" s="249"/>
      <c r="AM82" s="261"/>
      <c r="AN82" s="1"/>
      <c r="AO82" s="1"/>
      <c r="AP82" s="261"/>
      <c r="AQ82" s="261"/>
      <c r="AR82" s="261">
        <v>1.7084673700600001E-4</v>
      </c>
      <c r="AS82" s="261"/>
      <c r="AT82" s="261"/>
      <c r="AU82" s="291">
        <f>AR82</f>
        <v>1.7084673700600001E-4</v>
      </c>
      <c r="AV82" s="249"/>
      <c r="AW82" s="261"/>
      <c r="AX82" s="261"/>
      <c r="AY82" s="261"/>
      <c r="AZ82" s="261"/>
      <c r="BA82" s="261"/>
      <c r="BB82" s="261"/>
      <c r="BC82" s="261"/>
      <c r="BD82" s="261"/>
      <c r="BE82" s="261"/>
      <c r="BF82" s="261">
        <v>2.7789320196000002E-4</v>
      </c>
      <c r="BG82" s="261">
        <v>5.3176304365000001E-5</v>
      </c>
      <c r="BH82" s="261">
        <v>3.9177202703199999E-4</v>
      </c>
      <c r="BI82" s="261"/>
      <c r="BJ82" s="291">
        <f>BG82</f>
        <v>5.3176304365000001E-5</v>
      </c>
      <c r="BK82" s="249"/>
      <c r="BL82" s="291">
        <f>BH82</f>
        <v>3.9177202703199999E-4</v>
      </c>
      <c r="BM82" s="249"/>
      <c r="BN82" s="291">
        <f>BF82</f>
        <v>2.7789320196000002E-4</v>
      </c>
      <c r="BO82" s="249"/>
      <c r="BP82" s="291"/>
      <c r="BQ82" s="249"/>
      <c r="BR82" s="261"/>
      <c r="BS82" s="261"/>
      <c r="BT82" s="261"/>
      <c r="BU82" s="261"/>
      <c r="BV82" s="261">
        <v>1.5133218173100002E-4</v>
      </c>
      <c r="BW82" s="261"/>
      <c r="BX82" s="261"/>
      <c r="BY82" s="291">
        <f>AVERAGE(BS82,BV82)</f>
        <v>1.5133218173100002E-4</v>
      </c>
      <c r="BZ82" s="249"/>
      <c r="CA82" s="261"/>
      <c r="CB82" s="261"/>
      <c r="CC82" s="261"/>
      <c r="CD82" s="261"/>
      <c r="CE82" s="261"/>
      <c r="CF82" s="261">
        <v>2.3650225763999998E-3</v>
      </c>
      <c r="CG82" s="261"/>
      <c r="CH82" s="261"/>
      <c r="CI82" s="291">
        <f>CF82</f>
        <v>2.3650225763999998E-3</v>
      </c>
      <c r="CJ82" s="249"/>
      <c r="CK82" s="261"/>
      <c r="CL82" s="261">
        <v>1.0387468293000002E-4</v>
      </c>
      <c r="CM82" s="261"/>
      <c r="CN82" s="261"/>
      <c r="CO82" s="291">
        <f>CL82</f>
        <v>1.0387468293000002E-4</v>
      </c>
      <c r="CP82" s="249"/>
      <c r="CQ82" s="261"/>
      <c r="CR82" s="261"/>
      <c r="CS82" s="261">
        <v>8.1283073795000005E-5</v>
      </c>
      <c r="CT82" s="261"/>
      <c r="CU82" s="291">
        <f>CS82</f>
        <v>8.1283073795000005E-5</v>
      </c>
      <c r="CV82" s="249"/>
      <c r="CW82" s="261"/>
      <c r="CX82" s="261">
        <v>1.1492003869199999E-4</v>
      </c>
      <c r="CY82" s="261"/>
      <c r="CZ82" s="261"/>
      <c r="DA82" s="291">
        <f>CX82</f>
        <v>1.1492003869199999E-4</v>
      </c>
      <c r="DB82" s="249"/>
      <c r="DC82" s="261"/>
      <c r="DD82" s="261"/>
      <c r="DE82" s="261"/>
      <c r="DF82" s="261"/>
      <c r="DG82" s="291"/>
      <c r="DH82" s="249"/>
      <c r="DI82" s="261"/>
      <c r="DJ82" s="261"/>
      <c r="DK82" s="261"/>
      <c r="DL82" s="261"/>
      <c r="DM82" s="291"/>
      <c r="DN82" s="249"/>
      <c r="DO82" s="261"/>
      <c r="DP82" s="261"/>
      <c r="DQ82" s="261"/>
      <c r="DR82" s="261"/>
      <c r="DS82" s="291"/>
      <c r="DT82" s="249"/>
      <c r="DU82" s="261"/>
      <c r="DV82" s="261"/>
      <c r="DW82" s="261"/>
      <c r="DX82" s="261"/>
      <c r="DY82" s="261"/>
      <c r="DZ82" s="261"/>
      <c r="EA82" s="261"/>
      <c r="EB82" s="261"/>
      <c r="EC82" s="261">
        <v>4.3749805572999997E-4</v>
      </c>
      <c r="ED82" s="261"/>
      <c r="EE82" s="291">
        <f>EC82</f>
        <v>4.3749805572999997E-4</v>
      </c>
      <c r="EF82" s="249"/>
      <c r="EG82" s="261"/>
      <c r="EH82" s="261">
        <v>6.3889370544E-4</v>
      </c>
      <c r="EI82" s="261"/>
      <c r="EJ82" s="261"/>
      <c r="EK82" s="261"/>
      <c r="EL82" s="261"/>
      <c r="EM82" s="261"/>
      <c r="EN82" s="261">
        <v>5.7544632313999997E-4</v>
      </c>
      <c r="EO82" s="261"/>
      <c r="EP82" s="291">
        <f>AVERAGE(EH82,EN82)</f>
        <v>6.0717001428999993E-4</v>
      </c>
      <c r="EQ82" s="249">
        <f>STDEV(EH82,EN82)</f>
        <v>4.4864074272865354E-5</v>
      </c>
      <c r="ER82" s="261"/>
      <c r="ES82" s="261"/>
      <c r="ET82" s="261"/>
      <c r="EU82" s="261"/>
      <c r="EV82" s="261"/>
      <c r="EW82" s="261"/>
      <c r="EX82" s="261"/>
      <c r="EY82" s="261"/>
      <c r="EZ82" s="261"/>
      <c r="FA82" s="261">
        <v>2.03605206336E-4</v>
      </c>
      <c r="FB82" s="261"/>
      <c r="FC82" s="261"/>
      <c r="FD82" s="261"/>
      <c r="FE82" s="261"/>
      <c r="FF82" s="291">
        <f>FA82</f>
        <v>2.03605206336E-4</v>
      </c>
      <c r="FG82" s="249"/>
      <c r="FH82" s="249"/>
      <c r="FI82" s="261">
        <v>1.2934625400399999E-3</v>
      </c>
      <c r="FJ82" s="261">
        <v>5.7720789011999998E-5</v>
      </c>
      <c r="FK82" s="261"/>
      <c r="FL82" s="291">
        <f t="shared" ref="FL82" si="144">AVERAGE(FI82:FJ82)</f>
        <v>6.75591664526E-4</v>
      </c>
      <c r="FM82" s="249">
        <f t="shared" ref="FM82" si="145">STDEV(FI82:FJ82)</f>
        <v>8.738013719472368E-4</v>
      </c>
      <c r="FN82" s="249"/>
      <c r="FO82" s="261"/>
      <c r="FP82" s="261"/>
      <c r="FQ82" s="261"/>
      <c r="FR82" s="261">
        <v>1.9374587322000002E-4</v>
      </c>
      <c r="FS82" s="261"/>
      <c r="FT82" s="291">
        <f>FR82</f>
        <v>1.9374587322000002E-4</v>
      </c>
      <c r="FU82" s="249"/>
      <c r="FV82" s="261"/>
      <c r="FW82" s="261"/>
      <c r="FX82" s="261">
        <v>1.389637896E-4</v>
      </c>
      <c r="FY82" s="261"/>
      <c r="FZ82" s="261"/>
      <c r="GA82" s="261"/>
      <c r="GB82" s="291">
        <f>FX82</f>
        <v>1.389637896E-4</v>
      </c>
      <c r="GC82" s="249"/>
      <c r="GD82" s="261"/>
      <c r="GE82" s="261"/>
      <c r="GF82" s="261"/>
      <c r="GG82" s="261"/>
      <c r="GH82" s="261"/>
      <c r="GI82" s="261"/>
      <c r="GJ82" s="261">
        <v>5.6629002604999994E-4</v>
      </c>
      <c r="GK82" s="261"/>
      <c r="GL82" s="291">
        <f>GJ82</f>
        <v>5.6629002604999994E-4</v>
      </c>
      <c r="GM82" s="249"/>
      <c r="GN82" s="261"/>
      <c r="GO82" s="261"/>
      <c r="GP82" s="261"/>
      <c r="GQ82" s="261"/>
      <c r="GR82" s="261"/>
      <c r="GS82" s="261"/>
      <c r="GT82" s="261"/>
      <c r="GU82" s="261"/>
    </row>
    <row r="83" spans="1:206" ht="13.5" x14ac:dyDescent="0.25">
      <c r="A83" s="263">
        <v>49.010648000000003</v>
      </c>
      <c r="B83" s="3" t="s">
        <v>398</v>
      </c>
      <c r="C83" s="261"/>
      <c r="D83" s="261">
        <v>1.1621503935000001E-5</v>
      </c>
      <c r="E83" s="261"/>
      <c r="F83" s="261"/>
      <c r="G83" s="261"/>
      <c r="H83" s="261"/>
      <c r="I83" s="261"/>
      <c r="J83" s="261"/>
      <c r="K83" s="261"/>
      <c r="L83" s="261"/>
      <c r="M83" s="261"/>
      <c r="N83" s="261">
        <v>4.7802101921999995E-5</v>
      </c>
      <c r="O83" s="261"/>
      <c r="P83" s="261"/>
      <c r="Q83" s="261">
        <v>1.0374105500400001E-4</v>
      </c>
      <c r="R83" s="261"/>
      <c r="S83" s="261"/>
      <c r="T83" s="261"/>
      <c r="U83" s="261"/>
      <c r="V83" s="291">
        <f t="shared" ref="V83:V130" si="146">AVERAGE(D83,N83,Q83)</f>
        <v>5.4388220287000001E-5</v>
      </c>
      <c r="W83" s="249">
        <f t="shared" ref="W83:W130" si="147">STDEV(D83,N83,Q83)</f>
        <v>4.641158948610646E-5</v>
      </c>
      <c r="X83" s="261"/>
      <c r="Y83" s="261">
        <v>1.3134231465999999E-3</v>
      </c>
      <c r="Z83" s="261">
        <v>7.6545449668000002E-4</v>
      </c>
      <c r="AA83" s="261"/>
      <c r="AB83" s="261"/>
      <c r="AC83" s="291">
        <f t="shared" ref="AC83:AC130" si="148">AVERAGE(Y83:Z83)</f>
        <v>1.0394388216399999E-3</v>
      </c>
      <c r="AD83" s="249">
        <f t="shared" ref="AD83:AD130" si="149">STDEV(Y83:Z83)</f>
        <v>3.8747234823606925E-4</v>
      </c>
      <c r="AE83" s="261"/>
      <c r="AF83" s="261">
        <v>1.6189097416000002E-4</v>
      </c>
      <c r="AG83" s="261"/>
      <c r="AH83" s="261"/>
      <c r="AI83" s="261"/>
      <c r="AJ83" s="261"/>
      <c r="AK83" s="291">
        <f t="shared" ref="AK83:AK130" si="150">AF83</f>
        <v>1.6189097416000002E-4</v>
      </c>
      <c r="AL83" s="249"/>
      <c r="AM83" s="261"/>
      <c r="AN83" s="1"/>
      <c r="AO83" s="1"/>
      <c r="AP83" s="261"/>
      <c r="AQ83" s="261"/>
      <c r="AR83" s="261">
        <v>2.3953083523600002E-5</v>
      </c>
      <c r="AS83" s="261"/>
      <c r="AT83" s="261"/>
      <c r="AU83" s="291">
        <f t="shared" ref="AU83:AU130" si="151">AR83</f>
        <v>2.3953083523600002E-5</v>
      </c>
      <c r="AV83" s="249"/>
      <c r="AW83" s="261"/>
      <c r="AX83" s="261"/>
      <c r="AY83" s="261"/>
      <c r="AZ83" s="261"/>
      <c r="BA83" s="261"/>
      <c r="BB83" s="261"/>
      <c r="BC83" s="261"/>
      <c r="BD83" s="261"/>
      <c r="BE83" s="261"/>
      <c r="BF83" s="261">
        <v>5.1539186556000007E-5</v>
      </c>
      <c r="BG83" s="261">
        <v>4.6456820561000004E-5</v>
      </c>
      <c r="BH83" s="261">
        <v>6.3615928011999989E-5</v>
      </c>
      <c r="BI83" s="261"/>
      <c r="BJ83" s="291">
        <f t="shared" ref="BJ83:BJ131" si="152">BG83</f>
        <v>4.6456820561000004E-5</v>
      </c>
      <c r="BK83" s="249"/>
      <c r="BL83" s="291">
        <f t="shared" ref="BL83:BL131" si="153">BH83</f>
        <v>6.3615928011999989E-5</v>
      </c>
      <c r="BM83" s="249"/>
      <c r="BN83" s="291">
        <f t="shared" ref="BN83:BN131" si="154">BF83</f>
        <v>5.1539186556000007E-5</v>
      </c>
      <c r="BO83" s="249"/>
      <c r="BP83" s="291"/>
      <c r="BQ83" s="249"/>
      <c r="BR83" s="261"/>
      <c r="BS83" s="261">
        <v>1.04037528035E-4</v>
      </c>
      <c r="BT83" s="261"/>
      <c r="BU83" s="261"/>
      <c r="BV83" s="261">
        <v>2.9773875681000001E-4</v>
      </c>
      <c r="BW83" s="261"/>
      <c r="BX83" s="261"/>
      <c r="BY83" s="291">
        <f t="shared" ref="BY83:BY130" si="155">AVERAGE(BS83,BV83)</f>
        <v>2.0088814242249999E-4</v>
      </c>
      <c r="BZ83" s="249">
        <f t="shared" ref="BZ83:BZ128" si="156">STDEV(BS83,BV83)</f>
        <v>1.3696745239096932E-4</v>
      </c>
      <c r="CA83" s="261"/>
      <c r="CB83" s="261"/>
      <c r="CC83" s="261"/>
      <c r="CD83" s="261"/>
      <c r="CE83" s="261"/>
      <c r="CF83" s="261">
        <v>1.4095821267E-3</v>
      </c>
      <c r="CG83" s="261"/>
      <c r="CH83" s="261"/>
      <c r="CI83" s="291">
        <f t="shared" ref="CI83:CI130" si="157">CF83</f>
        <v>1.4095821267E-3</v>
      </c>
      <c r="CJ83" s="249"/>
      <c r="CK83" s="261"/>
      <c r="CL83" s="261">
        <v>2.5686452963400001E-5</v>
      </c>
      <c r="CM83" s="261"/>
      <c r="CN83" s="261"/>
      <c r="CO83" s="291">
        <f t="shared" ref="CO83:CO130" si="158">CL83</f>
        <v>2.5686452963400001E-5</v>
      </c>
      <c r="CP83" s="249"/>
      <c r="CQ83" s="261"/>
      <c r="CR83" s="261"/>
      <c r="CS83" s="261">
        <v>1.2325384389999999E-4</v>
      </c>
      <c r="CT83" s="261"/>
      <c r="CU83" s="291">
        <f t="shared" ref="CU83:CU130" si="159">CS83</f>
        <v>1.2325384389999999E-4</v>
      </c>
      <c r="CV83" s="249"/>
      <c r="CW83" s="261"/>
      <c r="CX83" s="261">
        <v>2.2615617061799999E-5</v>
      </c>
      <c r="CY83" s="261"/>
      <c r="CZ83" s="261"/>
      <c r="DA83" s="291">
        <f t="shared" ref="DA83:DA130" si="160">CX83</f>
        <v>2.2615617061799999E-5</v>
      </c>
      <c r="DB83" s="249"/>
      <c r="DC83" s="261"/>
      <c r="DD83" s="261">
        <v>9.2808091328000004E-7</v>
      </c>
      <c r="DE83" s="261"/>
      <c r="DF83" s="261"/>
      <c r="DG83" s="291">
        <f>DD83</f>
        <v>9.2808091328000004E-7</v>
      </c>
      <c r="DH83" s="249"/>
      <c r="DI83" s="261"/>
      <c r="DJ83" s="261">
        <v>1.2880988569199999E-5</v>
      </c>
      <c r="DK83" s="261">
        <v>3.7438689213000002E-4</v>
      </c>
      <c r="DL83" s="261"/>
      <c r="DM83" s="291">
        <f t="shared" ref="DM83" si="161">AVERAGE(DJ83:DK83)</f>
        <v>1.9363394034960002E-4</v>
      </c>
      <c r="DN83" s="249">
        <f t="shared" ref="DN83" si="162">STDEV(DJ83:DK83)</f>
        <v>2.5562327584681177E-4</v>
      </c>
      <c r="DO83" s="261"/>
      <c r="DP83" s="261"/>
      <c r="DQ83" s="261">
        <v>9.1144003999999984E-6</v>
      </c>
      <c r="DR83" s="261"/>
      <c r="DS83" s="291">
        <f>DQ83</f>
        <v>9.1144003999999984E-6</v>
      </c>
      <c r="DT83" s="249"/>
      <c r="DU83" s="261"/>
      <c r="DV83" s="261"/>
      <c r="DW83" s="261"/>
      <c r="DX83" s="261"/>
      <c r="DY83" s="261"/>
      <c r="DZ83" s="261"/>
      <c r="EA83" s="261"/>
      <c r="EB83" s="261"/>
      <c r="EC83" s="261">
        <v>2.3248443459000001E-4</v>
      </c>
      <c r="ED83" s="261"/>
      <c r="EE83" s="291">
        <f t="shared" ref="EE83:EE130" si="163">EC83</f>
        <v>2.3248443459000001E-4</v>
      </c>
      <c r="EF83" s="249"/>
      <c r="EG83" s="261"/>
      <c r="EH83" s="261">
        <v>2.7341218760000005E-4</v>
      </c>
      <c r="EI83" s="261"/>
      <c r="EJ83" s="261"/>
      <c r="EK83" s="261"/>
      <c r="EL83" s="261"/>
      <c r="EM83" s="261"/>
      <c r="EN83" s="261">
        <v>1.9770041928E-4</v>
      </c>
      <c r="EO83" s="261"/>
      <c r="EP83" s="291">
        <f t="shared" ref="EP83:EP131" si="164">AVERAGE(EH83,EN83)</f>
        <v>2.3555630344000001E-4</v>
      </c>
      <c r="EQ83" s="249">
        <f t="shared" ref="EQ83:EQ130" si="165">STDEV(EH83,EN83)</f>
        <v>5.3536304794696857E-5</v>
      </c>
      <c r="ER83" s="261"/>
      <c r="ES83" s="261"/>
      <c r="ET83" s="261"/>
      <c r="EU83" s="261"/>
      <c r="EV83" s="261"/>
      <c r="EW83" s="261"/>
      <c r="EX83" s="261"/>
      <c r="EY83" s="261"/>
      <c r="EZ83" s="261"/>
      <c r="FA83" s="261">
        <v>1.22642849736E-5</v>
      </c>
      <c r="FB83" s="261"/>
      <c r="FC83" s="261"/>
      <c r="FD83" s="261"/>
      <c r="FE83" s="261"/>
      <c r="FF83" s="291">
        <f t="shared" ref="FF83:FF128" si="166">FA83</f>
        <v>1.22642849736E-5</v>
      </c>
      <c r="FG83" s="249"/>
      <c r="FH83" s="249"/>
      <c r="FI83" s="261">
        <v>4.9311694652000001E-4</v>
      </c>
      <c r="FJ83" s="261">
        <v>1.30430336598E-4</v>
      </c>
      <c r="FK83" s="261"/>
      <c r="FL83" s="291">
        <f t="shared" ref="FL83:FL130" si="167">AVERAGE(FI83:FJ83)</f>
        <v>3.1177364155899999E-4</v>
      </c>
      <c r="FM83" s="249">
        <f t="shared" ref="FM83:FM130" si="168">STDEV(FI83:FJ83)</f>
        <v>2.5645816132140636E-4</v>
      </c>
      <c r="FN83" s="249"/>
      <c r="FO83" s="261"/>
      <c r="FP83" s="261"/>
      <c r="FQ83" s="261"/>
      <c r="FR83" s="261">
        <v>4.3861727904E-5</v>
      </c>
      <c r="FS83" s="261"/>
      <c r="FT83" s="291">
        <f t="shared" ref="FT83:FT129" si="169">FR83</f>
        <v>4.3861727904E-5</v>
      </c>
      <c r="FU83" s="249"/>
      <c r="FV83" s="261"/>
      <c r="FW83" s="261"/>
      <c r="FX83" s="261">
        <v>3.394053177E-5</v>
      </c>
      <c r="FY83" s="261"/>
      <c r="FZ83" s="261"/>
      <c r="GA83" s="261"/>
      <c r="GB83" s="291">
        <f t="shared" ref="GB83:GB130" si="170">FX83</f>
        <v>3.394053177E-5</v>
      </c>
      <c r="GC83" s="249"/>
      <c r="GD83" s="261"/>
      <c r="GE83" s="261"/>
      <c r="GF83" s="261"/>
      <c r="GG83" s="261"/>
      <c r="GH83" s="261"/>
      <c r="GI83" s="261"/>
      <c r="GJ83" s="261">
        <v>1.2784193401E-4</v>
      </c>
      <c r="GK83" s="261"/>
      <c r="GL83" s="291">
        <f t="shared" ref="GL83:GL130" si="171">GJ83</f>
        <v>1.2784193401E-4</v>
      </c>
      <c r="GM83" s="249"/>
      <c r="GN83" s="261"/>
      <c r="GO83" s="261"/>
      <c r="GP83" s="261"/>
      <c r="GQ83" s="261"/>
      <c r="GR83" s="261"/>
      <c r="GS83" s="261">
        <v>3.3025298588999998E-5</v>
      </c>
      <c r="GT83" s="261"/>
      <c r="GU83" s="261"/>
      <c r="GW83" s="294">
        <f>GS83</f>
        <v>3.3025298588999998E-5</v>
      </c>
    </row>
    <row r="84" spans="1:206" ht="13.5" x14ac:dyDescent="0.25">
      <c r="A84" s="263">
        <v>60.04439</v>
      </c>
      <c r="B84" s="3" t="s">
        <v>399</v>
      </c>
      <c r="C84" s="261"/>
      <c r="D84" s="261"/>
      <c r="E84" s="261"/>
      <c r="F84" s="261"/>
      <c r="G84" s="261"/>
      <c r="H84" s="261"/>
      <c r="I84" s="261"/>
      <c r="J84" s="261"/>
      <c r="K84" s="261"/>
      <c r="L84" s="261"/>
      <c r="M84" s="261"/>
      <c r="N84" s="261"/>
      <c r="O84" s="261"/>
      <c r="P84" s="261"/>
      <c r="Q84" s="261"/>
      <c r="R84" s="261"/>
      <c r="S84" s="261"/>
      <c r="T84" s="261"/>
      <c r="U84" s="261"/>
      <c r="V84" s="291"/>
      <c r="W84" s="249"/>
      <c r="X84" s="261"/>
      <c r="Y84" s="261"/>
      <c r="Z84" s="261"/>
      <c r="AA84" s="261"/>
      <c r="AB84" s="261"/>
      <c r="AC84" s="291"/>
      <c r="AD84" s="249"/>
      <c r="AE84" s="261"/>
      <c r="AF84" s="261"/>
      <c r="AG84" s="261"/>
      <c r="AH84" s="261"/>
      <c r="AI84" s="261"/>
      <c r="AJ84" s="261"/>
      <c r="AK84" s="291"/>
      <c r="AL84" s="249"/>
      <c r="AM84" s="261"/>
      <c r="AN84" s="1"/>
      <c r="AO84" s="1"/>
      <c r="AP84" s="261"/>
      <c r="AQ84" s="261"/>
      <c r="AR84" s="261"/>
      <c r="AS84" s="261"/>
      <c r="AT84" s="261"/>
      <c r="AU84" s="291"/>
      <c r="AV84" s="249"/>
      <c r="AW84" s="261"/>
      <c r="AX84" s="261"/>
      <c r="AY84" s="261"/>
      <c r="AZ84" s="261"/>
      <c r="BA84" s="261"/>
      <c r="BB84" s="261"/>
      <c r="BC84" s="261"/>
      <c r="BD84" s="261"/>
      <c r="BE84" s="261"/>
      <c r="BF84" s="261">
        <v>1.7174570737500002E-4</v>
      </c>
      <c r="BG84" s="261"/>
      <c r="BH84" s="261">
        <v>3.1304141057999997E-4</v>
      </c>
      <c r="BI84" s="261"/>
      <c r="BJ84" s="291"/>
      <c r="BK84" s="249"/>
      <c r="BL84" s="291">
        <f t="shared" si="153"/>
        <v>3.1304141057999997E-4</v>
      </c>
      <c r="BM84" s="249"/>
      <c r="BN84" s="291">
        <f t="shared" si="154"/>
        <v>1.7174570737500002E-4</v>
      </c>
      <c r="BO84" s="249"/>
      <c r="BP84" s="291"/>
      <c r="BQ84" s="249"/>
      <c r="BR84" s="261"/>
      <c r="BS84" s="261"/>
      <c r="BT84" s="261"/>
      <c r="BU84" s="261"/>
      <c r="BV84" s="261"/>
      <c r="BW84" s="261"/>
      <c r="BX84" s="261"/>
      <c r="BY84" s="291"/>
      <c r="BZ84" s="249"/>
      <c r="CA84" s="261"/>
      <c r="CB84" s="261"/>
      <c r="CC84" s="261"/>
      <c r="CD84" s="261"/>
      <c r="CE84" s="261"/>
      <c r="CF84" s="261"/>
      <c r="CG84" s="261"/>
      <c r="CH84" s="261"/>
      <c r="CI84" s="291"/>
      <c r="CJ84" s="249"/>
      <c r="CK84" s="261"/>
      <c r="CL84" s="261"/>
      <c r="CM84" s="261"/>
      <c r="CN84" s="261"/>
      <c r="CO84" s="291"/>
      <c r="CP84" s="249"/>
      <c r="CQ84" s="261"/>
      <c r="CR84" s="261"/>
      <c r="CS84" s="261"/>
      <c r="CT84" s="261"/>
      <c r="CU84" s="291"/>
      <c r="CV84" s="249"/>
      <c r="CW84" s="261"/>
      <c r="CX84" s="261"/>
      <c r="CY84" s="261"/>
      <c r="CZ84" s="261"/>
      <c r="DA84" s="291"/>
      <c r="DB84" s="249"/>
      <c r="DC84" s="261"/>
      <c r="DD84" s="261">
        <v>9.9845311224000012E-3</v>
      </c>
      <c r="DE84" s="261"/>
      <c r="DF84" s="261"/>
      <c r="DG84" s="291">
        <f t="shared" ref="DG84:DG130" si="172">DD84</f>
        <v>9.9845311224000012E-3</v>
      </c>
      <c r="DH84" s="249"/>
      <c r="DI84" s="261"/>
      <c r="DJ84" s="261">
        <v>6.8633159343599991E-3</v>
      </c>
      <c r="DK84" s="261">
        <v>2.6042424138000004E-3</v>
      </c>
      <c r="DL84" s="261"/>
      <c r="DM84" s="291">
        <f t="shared" ref="DM84:DM130" si="173">AVERAGE(DJ84:DK84)</f>
        <v>4.73377917408E-3</v>
      </c>
      <c r="DN84" s="249">
        <f t="shared" ref="DN84:DN130" si="174">STDEV(DJ84:DK84)</f>
        <v>3.0116197679600377E-3</v>
      </c>
      <c r="DO84" s="261"/>
      <c r="DP84" s="261"/>
      <c r="DQ84" s="261">
        <v>3.5235139334999998E-3</v>
      </c>
      <c r="DR84" s="261"/>
      <c r="DS84" s="291">
        <f t="shared" ref="DS84:DS130" si="175">DQ84</f>
        <v>3.5235139334999998E-3</v>
      </c>
      <c r="DT84" s="249"/>
      <c r="DU84" s="261"/>
      <c r="DV84" s="261"/>
      <c r="DW84" s="261"/>
      <c r="DX84" s="261"/>
      <c r="DY84" s="261"/>
      <c r="DZ84" s="261"/>
      <c r="EA84" s="261"/>
      <c r="EB84" s="261"/>
      <c r="EC84" s="261"/>
      <c r="ED84" s="261"/>
      <c r="EE84" s="291"/>
      <c r="EF84" s="249"/>
      <c r="EG84" s="261"/>
      <c r="EH84" s="261">
        <v>6.5341669382000002E-4</v>
      </c>
      <c r="EI84" s="261"/>
      <c r="EJ84" s="261"/>
      <c r="EK84" s="261"/>
      <c r="EL84" s="261"/>
      <c r="EM84" s="261"/>
      <c r="EN84" s="261"/>
      <c r="EO84" s="261"/>
      <c r="EP84" s="291">
        <f t="shared" si="164"/>
        <v>6.5341669382000002E-4</v>
      </c>
      <c r="EQ84" s="249"/>
      <c r="ER84" s="261"/>
      <c r="ES84" s="261"/>
      <c r="ET84" s="261"/>
      <c r="EU84" s="261"/>
      <c r="EV84" s="261"/>
      <c r="EW84" s="261"/>
      <c r="EX84" s="261"/>
      <c r="EY84" s="261"/>
      <c r="EZ84" s="261"/>
      <c r="FA84" s="261"/>
      <c r="FB84" s="261"/>
      <c r="FC84" s="261"/>
      <c r="FD84" s="261"/>
      <c r="FE84" s="261"/>
      <c r="FF84" s="291"/>
      <c r="FG84" s="249"/>
      <c r="FH84" s="249"/>
      <c r="FI84" s="261"/>
      <c r="FJ84" s="261"/>
      <c r="FK84" s="261"/>
      <c r="FL84" s="291"/>
      <c r="FM84" s="249"/>
      <c r="FN84" s="249"/>
      <c r="FO84" s="261"/>
      <c r="FP84" s="261"/>
      <c r="FQ84" s="261"/>
      <c r="FR84" s="261"/>
      <c r="FS84" s="261"/>
      <c r="FT84" s="291"/>
      <c r="FU84" s="249"/>
      <c r="FV84" s="261"/>
      <c r="FW84" s="261"/>
      <c r="FX84" s="261"/>
      <c r="FY84" s="261"/>
      <c r="FZ84" s="261"/>
      <c r="GA84" s="261"/>
      <c r="GB84" s="291"/>
      <c r="GC84" s="249"/>
      <c r="GD84" s="261"/>
      <c r="GE84" s="261"/>
      <c r="GF84" s="261"/>
      <c r="GG84" s="261"/>
      <c r="GH84" s="261"/>
      <c r="GI84" s="261"/>
      <c r="GJ84" s="261"/>
      <c r="GK84" s="261"/>
      <c r="GL84" s="291"/>
      <c r="GM84" s="249"/>
      <c r="GN84" s="261"/>
      <c r="GO84" s="261"/>
      <c r="GP84" s="261"/>
      <c r="GQ84" s="261"/>
      <c r="GR84" s="261"/>
      <c r="GS84" s="261"/>
      <c r="GT84" s="261"/>
      <c r="GU84" s="261"/>
    </row>
    <row r="85" spans="1:206" ht="13.5" x14ac:dyDescent="0.25">
      <c r="A85" s="263">
        <v>60.080776</v>
      </c>
      <c r="B85" s="3" t="s">
        <v>400</v>
      </c>
      <c r="C85" s="261"/>
      <c r="D85" s="261">
        <v>2.4250345200000002E-4</v>
      </c>
      <c r="E85" s="261"/>
      <c r="F85" s="261"/>
      <c r="G85" s="261"/>
      <c r="H85" s="261"/>
      <c r="I85" s="261"/>
      <c r="J85" s="261"/>
      <c r="K85" s="261"/>
      <c r="L85" s="261"/>
      <c r="M85" s="261"/>
      <c r="N85" s="261">
        <v>3.0765926016600003E-5</v>
      </c>
      <c r="O85" s="261"/>
      <c r="P85" s="261"/>
      <c r="Q85" s="261">
        <v>1.37692573296E-4</v>
      </c>
      <c r="R85" s="261"/>
      <c r="S85" s="261"/>
      <c r="T85" s="261"/>
      <c r="U85" s="261"/>
      <c r="V85" s="291">
        <f t="shared" si="146"/>
        <v>1.369873171042E-4</v>
      </c>
      <c r="W85" s="249">
        <f t="shared" si="147"/>
        <v>1.0587052477963262E-4</v>
      </c>
      <c r="X85" s="261"/>
      <c r="Y85" s="261">
        <v>2.5696024678900002E-4</v>
      </c>
      <c r="Z85" s="261">
        <v>2.0022225564999998E-4</v>
      </c>
      <c r="AA85" s="261"/>
      <c r="AB85" s="261"/>
      <c r="AC85" s="291">
        <f t="shared" si="148"/>
        <v>2.285912512195E-4</v>
      </c>
      <c r="AD85" s="249">
        <f t="shared" si="149"/>
        <v>4.0119818285289171E-5</v>
      </c>
      <c r="AE85" s="261"/>
      <c r="AF85" s="261">
        <v>4.9259572164E-5</v>
      </c>
      <c r="AG85" s="261"/>
      <c r="AH85" s="261"/>
      <c r="AI85" s="261"/>
      <c r="AJ85" s="261"/>
      <c r="AK85" s="291">
        <f t="shared" si="150"/>
        <v>4.9259572164E-5</v>
      </c>
      <c r="AL85" s="249"/>
      <c r="AM85" s="261"/>
      <c r="AN85" s="1"/>
      <c r="AO85" s="1"/>
      <c r="AP85" s="261"/>
      <c r="AQ85" s="261"/>
      <c r="AR85" s="261">
        <v>1.6140576841400002E-5</v>
      </c>
      <c r="AS85" s="261"/>
      <c r="AT85" s="261"/>
      <c r="AU85" s="291">
        <f t="shared" si="151"/>
        <v>1.6140576841400002E-5</v>
      </c>
      <c r="AV85" s="249"/>
      <c r="AW85" s="261"/>
      <c r="AX85" s="261"/>
      <c r="AY85" s="261"/>
      <c r="AZ85" s="261"/>
      <c r="BA85" s="261"/>
      <c r="BB85" s="261"/>
      <c r="BC85" s="261"/>
      <c r="BD85" s="261"/>
      <c r="BE85" s="261"/>
      <c r="BF85" s="261"/>
      <c r="BG85" s="261"/>
      <c r="BH85" s="261"/>
      <c r="BI85" s="261"/>
      <c r="BJ85" s="291"/>
      <c r="BK85" s="249"/>
      <c r="BL85" s="291"/>
      <c r="BM85" s="249"/>
      <c r="BN85" s="291"/>
      <c r="BO85" s="249"/>
      <c r="BP85" s="291"/>
      <c r="BQ85" s="249"/>
      <c r="BR85" s="261"/>
      <c r="BS85" s="261">
        <v>4.0400595791499996E-4</v>
      </c>
      <c r="BT85" s="261"/>
      <c r="BU85" s="261"/>
      <c r="BV85" s="261">
        <v>8.1068806980000012E-5</v>
      </c>
      <c r="BW85" s="261"/>
      <c r="BX85" s="261"/>
      <c r="BY85" s="291">
        <f t="shared" si="155"/>
        <v>2.4253738244749999E-4</v>
      </c>
      <c r="BZ85" s="249">
        <f t="shared" si="156"/>
        <v>2.2835104932320208E-4</v>
      </c>
      <c r="CA85" s="261"/>
      <c r="CB85" s="261"/>
      <c r="CC85" s="261"/>
      <c r="CD85" s="261"/>
      <c r="CE85" s="261"/>
      <c r="CF85" s="261">
        <v>2.8146580583000001E-3</v>
      </c>
      <c r="CG85" s="261"/>
      <c r="CH85" s="261"/>
      <c r="CI85" s="291">
        <f t="shared" si="157"/>
        <v>2.8146580583000001E-3</v>
      </c>
      <c r="CJ85" s="249"/>
      <c r="CK85" s="261"/>
      <c r="CL85" s="261">
        <v>5.3766666264000007E-6</v>
      </c>
      <c r="CM85" s="261"/>
      <c r="CN85" s="261"/>
      <c r="CO85" s="291">
        <f t="shared" si="158"/>
        <v>5.3766666264000007E-6</v>
      </c>
      <c r="CP85" s="249"/>
      <c r="CQ85" s="261"/>
      <c r="CR85" s="261"/>
      <c r="CS85" s="261">
        <v>2.3638989605E-5</v>
      </c>
      <c r="CT85" s="261"/>
      <c r="CU85" s="291">
        <f t="shared" si="159"/>
        <v>2.3638989605E-5</v>
      </c>
      <c r="CV85" s="249"/>
      <c r="CW85" s="261"/>
      <c r="CX85" s="261">
        <v>9.6060732983999992E-6</v>
      </c>
      <c r="CY85" s="261"/>
      <c r="CZ85" s="261"/>
      <c r="DA85" s="291">
        <f t="shared" si="160"/>
        <v>9.6060732983999992E-6</v>
      </c>
      <c r="DB85" s="249"/>
      <c r="DC85" s="261"/>
      <c r="DD85" s="261"/>
      <c r="DE85" s="261"/>
      <c r="DF85" s="261"/>
      <c r="DG85" s="291"/>
      <c r="DH85" s="249"/>
      <c r="DI85" s="261"/>
      <c r="DJ85" s="261"/>
      <c r="DK85" s="261"/>
      <c r="DL85" s="261"/>
      <c r="DM85" s="291"/>
      <c r="DN85" s="249"/>
      <c r="DO85" s="261"/>
      <c r="DP85" s="261"/>
      <c r="DQ85" s="261"/>
      <c r="DR85" s="261"/>
      <c r="DS85" s="291"/>
      <c r="DT85" s="249"/>
      <c r="DU85" s="261"/>
      <c r="DV85" s="261"/>
      <c r="DW85" s="261"/>
      <c r="DX85" s="261"/>
      <c r="DY85" s="261"/>
      <c r="DZ85" s="261"/>
      <c r="EA85" s="261"/>
      <c r="EB85" s="261"/>
      <c r="EC85" s="261">
        <v>4.8239933388999999E-5</v>
      </c>
      <c r="ED85" s="261"/>
      <c r="EE85" s="291">
        <f t="shared" si="163"/>
        <v>4.8239933388999999E-5</v>
      </c>
      <c r="EF85" s="249"/>
      <c r="EG85" s="261"/>
      <c r="EH85" s="261">
        <v>7.1525756515999995E-5</v>
      </c>
      <c r="EI85" s="261"/>
      <c r="EJ85" s="261"/>
      <c r="EK85" s="261"/>
      <c r="EL85" s="261"/>
      <c r="EM85" s="261"/>
      <c r="EN85" s="261">
        <v>5.5237729144000001E-4</v>
      </c>
      <c r="EO85" s="261"/>
      <c r="EP85" s="291">
        <f t="shared" si="164"/>
        <v>3.1195152397800002E-4</v>
      </c>
      <c r="EQ85" s="249">
        <f t="shared" si="165"/>
        <v>3.4001338108872038E-4</v>
      </c>
      <c r="ER85" s="261"/>
      <c r="ES85" s="261"/>
      <c r="ET85" s="261"/>
      <c r="EU85" s="261"/>
      <c r="EV85" s="261"/>
      <c r="EW85" s="261"/>
      <c r="EX85" s="261"/>
      <c r="EY85" s="261"/>
      <c r="EZ85" s="261"/>
      <c r="FA85" s="261">
        <v>1.04943981942E-4</v>
      </c>
      <c r="FB85" s="261"/>
      <c r="FC85" s="261"/>
      <c r="FD85" s="261"/>
      <c r="FE85" s="261"/>
      <c r="FF85" s="291">
        <f t="shared" si="166"/>
        <v>1.04943981942E-4</v>
      </c>
      <c r="FG85" s="249"/>
      <c r="FH85" s="249"/>
      <c r="FI85" s="261">
        <v>1.0425500945199998E-3</v>
      </c>
      <c r="FJ85" s="261">
        <v>2.4107562331200001E-5</v>
      </c>
      <c r="FK85" s="261"/>
      <c r="FL85" s="291">
        <f t="shared" si="167"/>
        <v>5.3332882842559994E-4</v>
      </c>
      <c r="FM85" s="249">
        <f t="shared" si="168"/>
        <v>7.2014762075949901E-4</v>
      </c>
      <c r="FN85" s="249"/>
      <c r="FO85" s="261"/>
      <c r="FP85" s="261"/>
      <c r="FQ85" s="261"/>
      <c r="FR85" s="261">
        <v>1.5287976202799997E-5</v>
      </c>
      <c r="FS85" s="261"/>
      <c r="FT85" s="291">
        <f t="shared" si="169"/>
        <v>1.5287976202799997E-5</v>
      </c>
      <c r="FU85" s="249"/>
      <c r="FV85" s="261"/>
      <c r="FW85" s="261"/>
      <c r="FX85" s="261">
        <v>3.8734054184999998E-5</v>
      </c>
      <c r="FY85" s="261"/>
      <c r="FZ85" s="261"/>
      <c r="GA85" s="261"/>
      <c r="GB85" s="291">
        <f t="shared" si="170"/>
        <v>3.8734054184999998E-5</v>
      </c>
      <c r="GC85" s="249"/>
      <c r="GD85" s="261"/>
      <c r="GE85" s="261"/>
      <c r="GF85" s="261"/>
      <c r="GG85" s="261"/>
      <c r="GH85" s="261"/>
      <c r="GI85" s="261"/>
      <c r="GJ85" s="261">
        <v>3.6998495309999998E-4</v>
      </c>
      <c r="GK85" s="261"/>
      <c r="GL85" s="291">
        <f t="shared" si="171"/>
        <v>3.6998495309999998E-4</v>
      </c>
      <c r="GM85" s="249"/>
      <c r="GN85" s="261"/>
      <c r="GO85" s="261"/>
      <c r="GP85" s="261"/>
      <c r="GQ85" s="261"/>
      <c r="GR85" s="261"/>
      <c r="GS85" s="261">
        <v>1.0668662793E-4</v>
      </c>
      <c r="GT85" s="261"/>
      <c r="GU85" s="261"/>
      <c r="GW85" s="294">
        <f t="shared" ref="GW85:GW128" si="176">GS85</f>
        <v>1.0668662793E-4</v>
      </c>
    </row>
    <row r="86" spans="1:206" ht="13.5" x14ac:dyDescent="0.25">
      <c r="A86" s="263">
        <v>65.038577000000004</v>
      </c>
      <c r="B86" s="3" t="s">
        <v>401</v>
      </c>
      <c r="C86" s="261"/>
      <c r="D86" s="261">
        <v>2.7515076097500002E-5</v>
      </c>
      <c r="E86" s="261"/>
      <c r="F86" s="261"/>
      <c r="G86" s="261"/>
      <c r="H86" s="261"/>
      <c r="I86" s="261"/>
      <c r="J86" s="261"/>
      <c r="K86" s="261"/>
      <c r="L86" s="261"/>
      <c r="M86" s="261"/>
      <c r="N86" s="261">
        <v>2.7272267980199997E-5</v>
      </c>
      <c r="O86" s="261"/>
      <c r="P86" s="261"/>
      <c r="Q86" s="261">
        <v>5.6661725986E-5</v>
      </c>
      <c r="R86" s="261"/>
      <c r="S86" s="261"/>
      <c r="T86" s="261"/>
      <c r="U86" s="261"/>
      <c r="V86" s="291">
        <f t="shared" si="146"/>
        <v>3.7149690021233334E-5</v>
      </c>
      <c r="W86" s="249">
        <f t="shared" si="147"/>
        <v>1.6898354936597159E-5</v>
      </c>
      <c r="X86" s="261"/>
      <c r="Y86" s="261">
        <v>7.764341554800001E-5</v>
      </c>
      <c r="Z86" s="261">
        <v>3.4312116970999997E-5</v>
      </c>
      <c r="AA86" s="261"/>
      <c r="AB86" s="261"/>
      <c r="AC86" s="291">
        <f t="shared" si="148"/>
        <v>5.5977766259500007E-5</v>
      </c>
      <c r="AD86" s="249">
        <f t="shared" si="149"/>
        <v>3.0639855061415704E-5</v>
      </c>
      <c r="AE86" s="261"/>
      <c r="AF86" s="261">
        <v>7.035365E-5</v>
      </c>
      <c r="AG86" s="261"/>
      <c r="AH86" s="261"/>
      <c r="AI86" s="261"/>
      <c r="AJ86" s="261"/>
      <c r="AK86" s="291">
        <f t="shared" si="150"/>
        <v>7.035365E-5</v>
      </c>
      <c r="AL86" s="249"/>
      <c r="AM86" s="261"/>
      <c r="AN86" s="1"/>
      <c r="AO86" s="1"/>
      <c r="AP86" s="261"/>
      <c r="AQ86" s="261"/>
      <c r="AR86" s="261">
        <v>2.3971839254E-5</v>
      </c>
      <c r="AS86" s="261"/>
      <c r="AT86" s="261"/>
      <c r="AU86" s="291">
        <f t="shared" si="151"/>
        <v>2.3971839254E-5</v>
      </c>
      <c r="AV86" s="249"/>
      <c r="AW86" s="261"/>
      <c r="AX86" s="261"/>
      <c r="AY86" s="261"/>
      <c r="AZ86" s="261"/>
      <c r="BA86" s="261"/>
      <c r="BB86" s="261"/>
      <c r="BC86" s="261"/>
      <c r="BD86" s="261"/>
      <c r="BE86" s="261"/>
      <c r="BF86" s="261"/>
      <c r="BG86" s="261"/>
      <c r="BH86" s="261"/>
      <c r="BI86" s="261"/>
      <c r="BJ86" s="291"/>
      <c r="BK86" s="249"/>
      <c r="BL86" s="291"/>
      <c r="BM86" s="249"/>
      <c r="BN86" s="291"/>
      <c r="BO86" s="249"/>
      <c r="BP86" s="291"/>
      <c r="BQ86" s="249"/>
      <c r="BR86" s="261"/>
      <c r="BS86" s="261">
        <v>1.8040917567399997E-5</v>
      </c>
      <c r="BT86" s="261"/>
      <c r="BU86" s="261"/>
      <c r="BV86" s="261">
        <v>7.8874409619000005E-5</v>
      </c>
      <c r="BW86" s="261"/>
      <c r="BX86" s="261"/>
      <c r="BY86" s="291">
        <f t="shared" si="155"/>
        <v>4.8457663593200003E-5</v>
      </c>
      <c r="BZ86" s="249">
        <f t="shared" si="156"/>
        <v>4.3015774752944302E-5</v>
      </c>
      <c r="CA86" s="261"/>
      <c r="CB86" s="261"/>
      <c r="CC86" s="261"/>
      <c r="CD86" s="261"/>
      <c r="CE86" s="261"/>
      <c r="CF86" s="261">
        <v>1.2088040833000002E-4</v>
      </c>
      <c r="CG86" s="261"/>
      <c r="CH86" s="261"/>
      <c r="CI86" s="291">
        <f t="shared" si="157"/>
        <v>1.2088040833000002E-4</v>
      </c>
      <c r="CJ86" s="249"/>
      <c r="CK86" s="261"/>
      <c r="CL86" s="261">
        <v>1.07964101142E-5</v>
      </c>
      <c r="CM86" s="261"/>
      <c r="CN86" s="261"/>
      <c r="CO86" s="291">
        <f t="shared" si="158"/>
        <v>1.07964101142E-5</v>
      </c>
      <c r="CP86" s="249"/>
      <c r="CQ86" s="261"/>
      <c r="CR86" s="261"/>
      <c r="CS86" s="261">
        <v>5.9198651929999999E-5</v>
      </c>
      <c r="CT86" s="261"/>
      <c r="CU86" s="291">
        <f t="shared" si="159"/>
        <v>5.9198651929999999E-5</v>
      </c>
      <c r="CV86" s="249"/>
      <c r="CW86" s="261"/>
      <c r="CX86" s="261">
        <v>8.4102462899999995E-7</v>
      </c>
      <c r="CY86" s="261"/>
      <c r="CZ86" s="261"/>
      <c r="DA86" s="291">
        <f t="shared" si="160"/>
        <v>8.4102462899999995E-7</v>
      </c>
      <c r="DB86" s="249"/>
      <c r="DC86" s="261"/>
      <c r="DD86" s="261">
        <v>1.6879063801600002E-4</v>
      </c>
      <c r="DE86" s="261"/>
      <c r="DF86" s="261"/>
      <c r="DG86" s="291">
        <f t="shared" si="172"/>
        <v>1.6879063801600002E-4</v>
      </c>
      <c r="DH86" s="249"/>
      <c r="DI86" s="261"/>
      <c r="DJ86" s="261">
        <v>2.9503778812199995E-4</v>
      </c>
      <c r="DK86" s="261">
        <v>5.0058762699E-5</v>
      </c>
      <c r="DL86" s="261"/>
      <c r="DM86" s="291">
        <f t="shared" si="173"/>
        <v>1.7254827541049998E-4</v>
      </c>
      <c r="DN86" s="249">
        <f t="shared" si="174"/>
        <v>1.7322633012507491E-4</v>
      </c>
      <c r="DO86" s="261"/>
      <c r="DP86" s="261"/>
      <c r="DQ86" s="261">
        <v>2.7767930475E-4</v>
      </c>
      <c r="DR86" s="261"/>
      <c r="DS86" s="291">
        <f t="shared" si="175"/>
        <v>2.7767930475E-4</v>
      </c>
      <c r="DT86" s="249"/>
      <c r="DU86" s="261"/>
      <c r="DV86" s="261"/>
      <c r="DW86" s="261"/>
      <c r="DX86" s="261"/>
      <c r="DY86" s="261"/>
      <c r="DZ86" s="261"/>
      <c r="EA86" s="261"/>
      <c r="EB86" s="261"/>
      <c r="EC86" s="261">
        <v>6.8466245549999989E-5</v>
      </c>
      <c r="ED86" s="261"/>
      <c r="EE86" s="291">
        <f t="shared" si="163"/>
        <v>6.8466245549999989E-5</v>
      </c>
      <c r="EF86" s="249"/>
      <c r="EG86" s="261"/>
      <c r="EH86" s="261">
        <v>8.060591753600001E-5</v>
      </c>
      <c r="EI86" s="261"/>
      <c r="EJ86" s="261"/>
      <c r="EK86" s="261"/>
      <c r="EL86" s="261"/>
      <c r="EM86" s="261"/>
      <c r="EN86" s="261">
        <v>4.6067244521999997E-5</v>
      </c>
      <c r="EO86" s="261"/>
      <c r="EP86" s="291">
        <f t="shared" si="164"/>
        <v>6.3336581028999997E-5</v>
      </c>
      <c r="EQ86" s="249">
        <f t="shared" si="165"/>
        <v>2.4422529901384224E-5</v>
      </c>
      <c r="ER86" s="261"/>
      <c r="ES86" s="261"/>
      <c r="ET86" s="261"/>
      <c r="EU86" s="261"/>
      <c r="EV86" s="261"/>
      <c r="EW86" s="261"/>
      <c r="EX86" s="261"/>
      <c r="EY86" s="261"/>
      <c r="EZ86" s="261"/>
      <c r="FA86" s="261">
        <v>5.6245849740000002E-6</v>
      </c>
      <c r="FB86" s="261"/>
      <c r="FC86" s="261"/>
      <c r="FD86" s="261"/>
      <c r="FE86" s="261"/>
      <c r="FF86" s="291">
        <f t="shared" si="166"/>
        <v>5.6245849740000002E-6</v>
      </c>
      <c r="FG86" s="249"/>
      <c r="FH86" s="249"/>
      <c r="FI86" s="261">
        <v>1.2940584786799998E-4</v>
      </c>
      <c r="FJ86" s="261">
        <v>1.9526477315699998E-5</v>
      </c>
      <c r="FK86" s="261"/>
      <c r="FL86" s="291">
        <f t="shared" si="167"/>
        <v>7.4466162591849992E-5</v>
      </c>
      <c r="FM86" s="249">
        <f t="shared" si="168"/>
        <v>7.7696448030040757E-5</v>
      </c>
      <c r="FN86" s="249"/>
      <c r="FO86" s="261"/>
      <c r="FP86" s="261"/>
      <c r="FQ86" s="261"/>
      <c r="FR86" s="261">
        <v>3.3981851060399995E-5</v>
      </c>
      <c r="FS86" s="261"/>
      <c r="FT86" s="291">
        <f t="shared" si="169"/>
        <v>3.3981851060399995E-5</v>
      </c>
      <c r="FU86" s="249"/>
      <c r="FV86" s="261"/>
      <c r="FW86" s="261"/>
      <c r="FX86" s="261">
        <v>7.6535298749999997E-6</v>
      </c>
      <c r="FY86" s="261"/>
      <c r="FZ86" s="261"/>
      <c r="GA86" s="261"/>
      <c r="GB86" s="291">
        <f t="shared" si="170"/>
        <v>7.6535298749999997E-6</v>
      </c>
      <c r="GC86" s="249"/>
      <c r="GD86" s="261"/>
      <c r="GE86" s="261"/>
      <c r="GF86" s="261"/>
      <c r="GG86" s="261"/>
      <c r="GH86" s="261"/>
      <c r="GI86" s="261"/>
      <c r="GJ86" s="261">
        <v>4.4359450100000003E-5</v>
      </c>
      <c r="GK86" s="261"/>
      <c r="GL86" s="291">
        <f t="shared" si="171"/>
        <v>4.4359450100000003E-5</v>
      </c>
      <c r="GM86" s="249"/>
      <c r="GN86" s="261"/>
      <c r="GO86" s="261"/>
      <c r="GP86" s="261"/>
      <c r="GQ86" s="261"/>
      <c r="GR86" s="261"/>
      <c r="GS86" s="261">
        <v>1.7661116745000002E-5</v>
      </c>
      <c r="GT86" s="261"/>
      <c r="GU86" s="261"/>
      <c r="GW86" s="294">
        <f t="shared" si="176"/>
        <v>1.7661116745000002E-5</v>
      </c>
    </row>
    <row r="87" spans="1:206" ht="13.5" x14ac:dyDescent="0.25">
      <c r="A87" s="263">
        <v>71.085526999999999</v>
      </c>
      <c r="B87" s="3" t="s">
        <v>402</v>
      </c>
      <c r="C87" s="261"/>
      <c r="D87" s="261">
        <v>1.4209787430000001E-4</v>
      </c>
      <c r="E87" s="261"/>
      <c r="F87" s="261"/>
      <c r="G87" s="261"/>
      <c r="H87" s="261"/>
      <c r="I87" s="261"/>
      <c r="J87" s="261"/>
      <c r="K87" s="261"/>
      <c r="L87" s="261"/>
      <c r="M87" s="261"/>
      <c r="N87" s="261">
        <v>5.3852853638399997E-5</v>
      </c>
      <c r="O87" s="261"/>
      <c r="P87" s="261"/>
      <c r="Q87" s="261">
        <v>7.4366584527400006E-5</v>
      </c>
      <c r="R87" s="261"/>
      <c r="S87" s="261"/>
      <c r="T87" s="261"/>
      <c r="U87" s="261"/>
      <c r="V87" s="291">
        <f t="shared" si="146"/>
        <v>9.0105770821933347E-5</v>
      </c>
      <c r="W87" s="249">
        <f t="shared" si="147"/>
        <v>4.6179945937626141E-5</v>
      </c>
      <c r="X87" s="261"/>
      <c r="Y87" s="261">
        <v>4.4825311871300001E-4</v>
      </c>
      <c r="Z87" s="261">
        <v>2.9592773984999998E-4</v>
      </c>
      <c r="AA87" s="261"/>
      <c r="AB87" s="261"/>
      <c r="AC87" s="291">
        <f t="shared" si="148"/>
        <v>3.7209042928149999E-4</v>
      </c>
      <c r="AD87" s="249">
        <f t="shared" si="149"/>
        <v>1.0771030834083732E-4</v>
      </c>
      <c r="AE87" s="261"/>
      <c r="AF87" s="261">
        <v>3.4444538576000003E-4</v>
      </c>
      <c r="AG87" s="261"/>
      <c r="AH87" s="261"/>
      <c r="AI87" s="261"/>
      <c r="AJ87" s="261"/>
      <c r="AK87" s="291">
        <f t="shared" si="150"/>
        <v>3.4444538576000003E-4</v>
      </c>
      <c r="AL87" s="249"/>
      <c r="AM87" s="261"/>
      <c r="AN87" s="1"/>
      <c r="AO87" s="1"/>
      <c r="AP87" s="261"/>
      <c r="AQ87" s="261"/>
      <c r="AR87" s="261">
        <v>1.1785829288200001E-4</v>
      </c>
      <c r="AS87" s="261"/>
      <c r="AT87" s="261"/>
      <c r="AU87" s="291">
        <f t="shared" si="151"/>
        <v>1.1785829288200001E-4</v>
      </c>
      <c r="AV87" s="249"/>
      <c r="AW87" s="261"/>
      <c r="AX87" s="261"/>
      <c r="AY87" s="261"/>
      <c r="AZ87" s="261"/>
      <c r="BA87" s="261"/>
      <c r="BB87" s="261"/>
      <c r="BC87" s="261"/>
      <c r="BD87" s="261"/>
      <c r="BE87" s="261"/>
      <c r="BF87" s="261">
        <v>8.2011159746999996E-5</v>
      </c>
      <c r="BG87" s="261">
        <v>5.4505800215E-7</v>
      </c>
      <c r="BH87" s="261">
        <v>1.9086216652500001E-4</v>
      </c>
      <c r="BI87" s="261"/>
      <c r="BJ87" s="291">
        <f t="shared" si="152"/>
        <v>5.4505800215E-7</v>
      </c>
      <c r="BK87" s="249"/>
      <c r="BL87" s="291">
        <f t="shared" si="153"/>
        <v>1.9086216652500001E-4</v>
      </c>
      <c r="BM87" s="249"/>
      <c r="BN87" s="291">
        <f t="shared" si="154"/>
        <v>8.2011159746999996E-5</v>
      </c>
      <c r="BO87" s="249"/>
      <c r="BP87" s="291"/>
      <c r="BQ87" s="249"/>
      <c r="BR87" s="261"/>
      <c r="BS87" s="261">
        <v>2.95762329436E-4</v>
      </c>
      <c r="BT87" s="261"/>
      <c r="BU87" s="261"/>
      <c r="BV87" s="261">
        <v>2.4238589472000004E-4</v>
      </c>
      <c r="BW87" s="261"/>
      <c r="BX87" s="261"/>
      <c r="BY87" s="291">
        <f t="shared" si="155"/>
        <v>2.6907411207799999E-4</v>
      </c>
      <c r="BZ87" s="249">
        <f t="shared" si="156"/>
        <v>3.7742838943244619E-5</v>
      </c>
      <c r="CA87" s="261"/>
      <c r="CB87" s="261"/>
      <c r="CC87" s="261"/>
      <c r="CD87" s="261"/>
      <c r="CE87" s="261"/>
      <c r="CF87" s="261">
        <v>3.4906889941000005E-4</v>
      </c>
      <c r="CG87" s="261"/>
      <c r="CH87" s="261"/>
      <c r="CI87" s="291">
        <f t="shared" si="157"/>
        <v>3.4906889941000005E-4</v>
      </c>
      <c r="CJ87" s="249"/>
      <c r="CK87" s="261"/>
      <c r="CL87" s="261">
        <v>1.2120036516600002E-4</v>
      </c>
      <c r="CM87" s="261"/>
      <c r="CN87" s="261"/>
      <c r="CO87" s="291">
        <f t="shared" si="158"/>
        <v>1.2120036516600002E-4</v>
      </c>
      <c r="CP87" s="249"/>
      <c r="CQ87" s="261"/>
      <c r="CR87" s="261"/>
      <c r="CS87" s="261">
        <v>1.3415567495E-4</v>
      </c>
      <c r="CT87" s="261"/>
      <c r="CU87" s="291">
        <f t="shared" si="159"/>
        <v>1.3415567495E-4</v>
      </c>
      <c r="CV87" s="249"/>
      <c r="CW87" s="261"/>
      <c r="CX87" s="261">
        <v>4.9765574987999998E-5</v>
      </c>
      <c r="CY87" s="261"/>
      <c r="CZ87" s="261"/>
      <c r="DA87" s="291">
        <f t="shared" si="160"/>
        <v>4.9765574987999998E-5</v>
      </c>
      <c r="DB87" s="249"/>
      <c r="DC87" s="261"/>
      <c r="DD87" s="261">
        <v>1.2732336844000001E-3</v>
      </c>
      <c r="DE87" s="261"/>
      <c r="DF87" s="261"/>
      <c r="DG87" s="291">
        <f t="shared" si="172"/>
        <v>1.2732336844000001E-3</v>
      </c>
      <c r="DH87" s="249"/>
      <c r="DI87" s="261"/>
      <c r="DJ87" s="261">
        <v>6.2870709037799995E-4</v>
      </c>
      <c r="DK87" s="261">
        <v>4.4300322594000003E-4</v>
      </c>
      <c r="DL87" s="261"/>
      <c r="DM87" s="291">
        <f t="shared" si="173"/>
        <v>5.3585515815900001E-4</v>
      </c>
      <c r="DN87" s="249">
        <f t="shared" si="174"/>
        <v>1.313124618366571E-4</v>
      </c>
      <c r="DO87" s="261"/>
      <c r="DP87" s="261"/>
      <c r="DQ87" s="261">
        <v>2.7983973869999997E-4</v>
      </c>
      <c r="DR87" s="261"/>
      <c r="DS87" s="291">
        <f t="shared" si="175"/>
        <v>2.7983973869999997E-4</v>
      </c>
      <c r="DT87" s="249"/>
      <c r="DU87" s="261"/>
      <c r="DV87" s="261"/>
      <c r="DW87" s="261"/>
      <c r="DX87" s="261"/>
      <c r="DY87" s="261"/>
      <c r="DZ87" s="261"/>
      <c r="EA87" s="261"/>
      <c r="EB87" s="261"/>
      <c r="EC87" s="261">
        <v>4.7985164667000004E-4</v>
      </c>
      <c r="ED87" s="261"/>
      <c r="EE87" s="291">
        <f t="shared" si="163"/>
        <v>4.7985164667000004E-4</v>
      </c>
      <c r="EF87" s="249"/>
      <c r="EG87" s="261"/>
      <c r="EH87" s="261">
        <v>1.9596658143999999E-4</v>
      </c>
      <c r="EI87" s="261"/>
      <c r="EJ87" s="261"/>
      <c r="EK87" s="261"/>
      <c r="EL87" s="261"/>
      <c r="EM87" s="261"/>
      <c r="EN87" s="261">
        <v>1.6213166891999999E-4</v>
      </c>
      <c r="EO87" s="261"/>
      <c r="EP87" s="291">
        <f t="shared" si="164"/>
        <v>1.7904912517999999E-4</v>
      </c>
      <c r="EQ87" s="249">
        <f t="shared" si="165"/>
        <v>2.3924896083745613E-5</v>
      </c>
      <c r="ER87" s="261"/>
      <c r="ES87" s="261"/>
      <c r="ET87" s="261"/>
      <c r="EU87" s="261"/>
      <c r="EV87" s="261"/>
      <c r="EW87" s="261"/>
      <c r="EX87" s="261"/>
      <c r="EY87" s="261"/>
      <c r="EZ87" s="261"/>
      <c r="FA87" s="261">
        <v>3.3128429327999996E-5</v>
      </c>
      <c r="FB87" s="261"/>
      <c r="FC87" s="261"/>
      <c r="FD87" s="261"/>
      <c r="FE87" s="261"/>
      <c r="FF87" s="291">
        <f t="shared" si="166"/>
        <v>3.3128429327999996E-5</v>
      </c>
      <c r="FG87" s="249"/>
      <c r="FH87" s="249"/>
      <c r="FI87" s="261">
        <v>2.7907472339999998E-4</v>
      </c>
      <c r="FJ87" s="261">
        <v>6.9637228167000007E-5</v>
      </c>
      <c r="FK87" s="261"/>
      <c r="FL87" s="291">
        <f t="shared" si="167"/>
        <v>1.7435597578349999E-4</v>
      </c>
      <c r="FM87" s="249">
        <f t="shared" si="168"/>
        <v>1.4809467311397949E-4</v>
      </c>
      <c r="FN87" s="249"/>
      <c r="FO87" s="261"/>
      <c r="FP87" s="261"/>
      <c r="FQ87" s="261"/>
      <c r="FR87" s="261">
        <v>1.0979559488399999E-3</v>
      </c>
      <c r="FS87" s="261"/>
      <c r="FT87" s="291">
        <f t="shared" si="169"/>
        <v>1.0979559488399999E-3</v>
      </c>
      <c r="FU87" s="249"/>
      <c r="FV87" s="261"/>
      <c r="FW87" s="261"/>
      <c r="FX87" s="261">
        <v>8.1229074450000002E-5</v>
      </c>
      <c r="FY87" s="261"/>
      <c r="FZ87" s="261"/>
      <c r="GA87" s="261"/>
      <c r="GB87" s="291">
        <f t="shared" si="170"/>
        <v>8.1229074450000002E-5</v>
      </c>
      <c r="GC87" s="249"/>
      <c r="GD87" s="261"/>
      <c r="GE87" s="261"/>
      <c r="GF87" s="261"/>
      <c r="GG87" s="261"/>
      <c r="GH87" s="261"/>
      <c r="GI87" s="261"/>
      <c r="GJ87" s="261">
        <v>2.8212272165E-4</v>
      </c>
      <c r="GK87" s="261"/>
      <c r="GL87" s="291">
        <f t="shared" si="171"/>
        <v>2.8212272165E-4</v>
      </c>
      <c r="GM87" s="249"/>
      <c r="GN87" s="261"/>
      <c r="GO87" s="261"/>
      <c r="GP87" s="261"/>
      <c r="GQ87" s="261"/>
      <c r="GR87" s="261"/>
      <c r="GS87" s="261">
        <v>6.2866855349999994E-5</v>
      </c>
      <c r="GT87" s="261"/>
      <c r="GU87" s="261"/>
      <c r="GW87" s="294">
        <f t="shared" si="176"/>
        <v>6.2866855349999994E-5</v>
      </c>
    </row>
    <row r="88" spans="1:206" ht="13.5" x14ac:dyDescent="0.25">
      <c r="A88" s="263">
        <v>85.101177000000007</v>
      </c>
      <c r="B88" s="3" t="s">
        <v>403</v>
      </c>
      <c r="C88" s="261"/>
      <c r="D88" s="261">
        <v>5.4414695272499998E-5</v>
      </c>
      <c r="E88" s="261"/>
      <c r="F88" s="261"/>
      <c r="G88" s="261"/>
      <c r="H88" s="261"/>
      <c r="I88" s="261"/>
      <c r="J88" s="261"/>
      <c r="K88" s="261"/>
      <c r="L88" s="261"/>
      <c r="M88" s="261"/>
      <c r="N88" s="261">
        <v>1.9030478607000002E-5</v>
      </c>
      <c r="O88" s="261"/>
      <c r="P88" s="261"/>
      <c r="Q88" s="261">
        <v>4.0112440173200005E-5</v>
      </c>
      <c r="R88" s="261"/>
      <c r="S88" s="261"/>
      <c r="T88" s="261"/>
      <c r="U88" s="261"/>
      <c r="V88" s="291">
        <f t="shared" si="146"/>
        <v>3.7852538017566672E-5</v>
      </c>
      <c r="W88" s="249">
        <f t="shared" si="147"/>
        <v>1.780002993178773E-5</v>
      </c>
      <c r="X88" s="261"/>
      <c r="Y88" s="261">
        <v>1.8295783205E-4</v>
      </c>
      <c r="Z88" s="261"/>
      <c r="AA88" s="261"/>
      <c r="AB88" s="261"/>
      <c r="AC88" s="291">
        <f t="shared" si="148"/>
        <v>1.8295783205E-4</v>
      </c>
      <c r="AD88" s="249"/>
      <c r="AE88" s="261"/>
      <c r="AF88" s="261">
        <v>1.2650057829599999E-4</v>
      </c>
      <c r="AG88" s="261"/>
      <c r="AH88" s="261"/>
      <c r="AI88" s="261"/>
      <c r="AJ88" s="261"/>
      <c r="AK88" s="291">
        <f t="shared" si="150"/>
        <v>1.2650057829599999E-4</v>
      </c>
      <c r="AL88" s="249"/>
      <c r="AM88" s="261"/>
      <c r="AN88" s="1"/>
      <c r="AO88" s="1"/>
      <c r="AP88" s="261"/>
      <c r="AQ88" s="261"/>
      <c r="AR88" s="261"/>
      <c r="AS88" s="261"/>
      <c r="AT88" s="261"/>
      <c r="AU88" s="291"/>
      <c r="AV88" s="249"/>
      <c r="AW88" s="261"/>
      <c r="AX88" s="261"/>
      <c r="AY88" s="261"/>
      <c r="AZ88" s="261"/>
      <c r="BA88" s="261"/>
      <c r="BB88" s="261"/>
      <c r="BC88" s="261"/>
      <c r="BD88" s="261"/>
      <c r="BE88" s="261"/>
      <c r="BF88" s="261">
        <v>1.2714006699899999E-5</v>
      </c>
      <c r="BG88" s="261"/>
      <c r="BH88" s="261">
        <v>5.8089565571999999E-5</v>
      </c>
      <c r="BI88" s="261"/>
      <c r="BJ88" s="291"/>
      <c r="BK88" s="249"/>
      <c r="BL88" s="291">
        <f t="shared" si="153"/>
        <v>5.8089565571999999E-5</v>
      </c>
      <c r="BM88" s="249"/>
      <c r="BN88" s="291">
        <f t="shared" si="154"/>
        <v>1.2714006699899999E-5</v>
      </c>
      <c r="BO88" s="249"/>
      <c r="BP88" s="291"/>
      <c r="BQ88" s="249"/>
      <c r="BR88" s="261"/>
      <c r="BS88" s="261">
        <v>1.1961332753299998E-4</v>
      </c>
      <c r="BT88" s="261"/>
      <c r="BU88" s="261"/>
      <c r="BV88" s="261">
        <v>8.1185762583000005E-5</v>
      </c>
      <c r="BW88" s="261"/>
      <c r="BX88" s="261"/>
      <c r="BY88" s="291">
        <f t="shared" si="155"/>
        <v>1.0039954505799999E-4</v>
      </c>
      <c r="BZ88" s="249">
        <f t="shared" si="156"/>
        <v>2.7172391760631476E-5</v>
      </c>
      <c r="CA88" s="261"/>
      <c r="CB88" s="261"/>
      <c r="CC88" s="261"/>
      <c r="CD88" s="261"/>
      <c r="CE88" s="261"/>
      <c r="CF88" s="261">
        <v>1.6514242800000001E-4</v>
      </c>
      <c r="CG88" s="261"/>
      <c r="CH88" s="261"/>
      <c r="CI88" s="291">
        <f t="shared" si="157"/>
        <v>1.6514242800000001E-4</v>
      </c>
      <c r="CJ88" s="249"/>
      <c r="CK88" s="261"/>
      <c r="CL88" s="261"/>
      <c r="CM88" s="261"/>
      <c r="CN88" s="261"/>
      <c r="CO88" s="291"/>
      <c r="CP88" s="249"/>
      <c r="CQ88" s="261"/>
      <c r="CR88" s="261"/>
      <c r="CS88" s="261">
        <v>2.2299981495000001E-5</v>
      </c>
      <c r="CT88" s="261"/>
      <c r="CU88" s="291">
        <f t="shared" si="159"/>
        <v>2.2299981495000001E-5</v>
      </c>
      <c r="CV88" s="249"/>
      <c r="CW88" s="261"/>
      <c r="CX88" s="261">
        <v>8.5345308827999991E-6</v>
      </c>
      <c r="CY88" s="261"/>
      <c r="CZ88" s="261"/>
      <c r="DA88" s="291">
        <f t="shared" si="160"/>
        <v>8.5345308827999991E-6</v>
      </c>
      <c r="DB88" s="249"/>
      <c r="DC88" s="261"/>
      <c r="DD88" s="261">
        <v>1.2089282123200001E-3</v>
      </c>
      <c r="DE88" s="261"/>
      <c r="DF88" s="261"/>
      <c r="DG88" s="291">
        <f t="shared" si="172"/>
        <v>1.2089282123200001E-3</v>
      </c>
      <c r="DH88" s="249"/>
      <c r="DI88" s="261"/>
      <c r="DJ88" s="261">
        <v>8.2005087955199993E-4</v>
      </c>
      <c r="DK88" s="261">
        <v>1.4505822731700001E-4</v>
      </c>
      <c r="DL88" s="261"/>
      <c r="DM88" s="291">
        <f t="shared" si="173"/>
        <v>4.825545534345E-4</v>
      </c>
      <c r="DN88" s="249">
        <f t="shared" si="174"/>
        <v>4.7729188164646148E-4</v>
      </c>
      <c r="DO88" s="261"/>
      <c r="DP88" s="261"/>
      <c r="DQ88" s="261">
        <v>4.0899311109999993E-4</v>
      </c>
      <c r="DR88" s="261"/>
      <c r="DS88" s="291">
        <f t="shared" si="175"/>
        <v>4.0899311109999993E-4</v>
      </c>
      <c r="DT88" s="249"/>
      <c r="DU88" s="261"/>
      <c r="DV88" s="261"/>
      <c r="DW88" s="261"/>
      <c r="DX88" s="261"/>
      <c r="DY88" s="261"/>
      <c r="DZ88" s="261"/>
      <c r="EA88" s="261"/>
      <c r="EB88" s="261"/>
      <c r="EC88" s="261">
        <v>1.9071193509999999E-4</v>
      </c>
      <c r="ED88" s="261"/>
      <c r="EE88" s="291">
        <f t="shared" si="163"/>
        <v>1.9071193509999999E-4</v>
      </c>
      <c r="EF88" s="249"/>
      <c r="EG88" s="261"/>
      <c r="EH88" s="261">
        <v>6.8335534386000012E-5</v>
      </c>
      <c r="EI88" s="261"/>
      <c r="EJ88" s="261"/>
      <c r="EK88" s="261"/>
      <c r="EL88" s="261"/>
      <c r="EM88" s="261"/>
      <c r="EN88" s="261">
        <v>5.5423924295999996E-5</v>
      </c>
      <c r="EO88" s="261"/>
      <c r="EP88" s="291">
        <f t="shared" si="164"/>
        <v>6.187972934100001E-5</v>
      </c>
      <c r="EQ88" s="249">
        <f t="shared" si="165"/>
        <v>9.1298870506756603E-6</v>
      </c>
      <c r="ER88" s="261"/>
      <c r="ES88" s="261"/>
      <c r="ET88" s="261"/>
      <c r="EU88" s="261"/>
      <c r="EV88" s="261"/>
      <c r="EW88" s="261"/>
      <c r="EX88" s="261"/>
      <c r="EY88" s="261"/>
      <c r="EZ88" s="261"/>
      <c r="FA88" s="261">
        <v>1.26427649364E-5</v>
      </c>
      <c r="FB88" s="261"/>
      <c r="FC88" s="261"/>
      <c r="FD88" s="261"/>
      <c r="FE88" s="261"/>
      <c r="FF88" s="291">
        <f t="shared" si="166"/>
        <v>1.26427649364E-5</v>
      </c>
      <c r="FG88" s="249"/>
      <c r="FH88" s="249"/>
      <c r="FI88" s="261">
        <v>9.0960008259999994E-5</v>
      </c>
      <c r="FJ88" s="261">
        <v>2.4242536376100002E-5</v>
      </c>
      <c r="FK88" s="261"/>
      <c r="FL88" s="291">
        <f t="shared" si="167"/>
        <v>5.7601272318049999E-5</v>
      </c>
      <c r="FM88" s="249">
        <f t="shared" si="168"/>
        <v>4.7176376792728512E-5</v>
      </c>
      <c r="FN88" s="249"/>
      <c r="FO88" s="261"/>
      <c r="FP88" s="261"/>
      <c r="FQ88" s="261"/>
      <c r="FR88" s="261">
        <v>6.1764973140000009E-4</v>
      </c>
      <c r="FS88" s="261"/>
      <c r="FT88" s="291">
        <f t="shared" si="169"/>
        <v>6.1764973140000009E-4</v>
      </c>
      <c r="FU88" s="249"/>
      <c r="FV88" s="261"/>
      <c r="FW88" s="261"/>
      <c r="FX88" s="261"/>
      <c r="FY88" s="261"/>
      <c r="FZ88" s="261"/>
      <c r="GA88" s="261"/>
      <c r="GB88" s="291"/>
      <c r="GC88" s="249"/>
      <c r="GD88" s="261"/>
      <c r="GE88" s="261"/>
      <c r="GF88" s="261"/>
      <c r="GG88" s="261"/>
      <c r="GH88" s="261"/>
      <c r="GI88" s="261"/>
      <c r="GJ88" s="261">
        <v>9.1508898985E-5</v>
      </c>
      <c r="GK88" s="261"/>
      <c r="GL88" s="291">
        <f t="shared" si="171"/>
        <v>9.1508898985E-5</v>
      </c>
      <c r="GM88" s="249"/>
      <c r="GN88" s="261"/>
      <c r="GO88" s="261"/>
      <c r="GP88" s="261"/>
      <c r="GQ88" s="261"/>
      <c r="GR88" s="261"/>
      <c r="GS88" s="261">
        <v>2.7563148368999998E-5</v>
      </c>
      <c r="GT88" s="261"/>
      <c r="GU88" s="261"/>
      <c r="GW88" s="294">
        <f t="shared" si="176"/>
        <v>2.7563148368999998E-5</v>
      </c>
    </row>
    <row r="89" spans="1:206" ht="13.5" x14ac:dyDescent="0.25">
      <c r="A89" s="263">
        <v>87.080440999999993</v>
      </c>
      <c r="B89" s="269" t="s">
        <v>404</v>
      </c>
      <c r="C89" s="261"/>
      <c r="D89" s="261"/>
      <c r="E89" s="261"/>
      <c r="F89" s="261"/>
      <c r="G89" s="261"/>
      <c r="H89" s="261"/>
      <c r="I89" s="261"/>
      <c r="J89" s="261"/>
      <c r="K89" s="261"/>
      <c r="L89" s="261"/>
      <c r="M89" s="261"/>
      <c r="N89" s="261"/>
      <c r="O89" s="261"/>
      <c r="P89" s="261"/>
      <c r="Q89" s="261"/>
      <c r="R89" s="261"/>
      <c r="S89" s="261"/>
      <c r="T89" s="261"/>
      <c r="U89" s="261"/>
      <c r="V89" s="291"/>
      <c r="W89" s="249"/>
      <c r="X89" s="261"/>
      <c r="Y89" s="261"/>
      <c r="Z89" s="261"/>
      <c r="AA89" s="261"/>
      <c r="AB89" s="261"/>
      <c r="AC89" s="291"/>
      <c r="AD89" s="249"/>
      <c r="AE89" s="261"/>
      <c r="AF89" s="261"/>
      <c r="AG89" s="261"/>
      <c r="AH89" s="261"/>
      <c r="AI89" s="261"/>
      <c r="AJ89" s="261"/>
      <c r="AK89" s="291"/>
      <c r="AL89" s="249"/>
      <c r="AM89" s="261"/>
      <c r="AN89" s="1"/>
      <c r="AO89" s="1"/>
      <c r="AP89" s="261"/>
      <c r="AQ89" s="261"/>
      <c r="AR89" s="261"/>
      <c r="AS89" s="261"/>
      <c r="AT89" s="261"/>
      <c r="AU89" s="291"/>
      <c r="AV89" s="249"/>
      <c r="AW89" s="261"/>
      <c r="AX89" s="261"/>
      <c r="AY89" s="261"/>
      <c r="AZ89" s="261"/>
      <c r="BA89" s="261"/>
      <c r="BB89" s="261"/>
      <c r="BC89" s="261"/>
      <c r="BD89" s="261"/>
      <c r="BE89" s="261"/>
      <c r="BF89" s="261"/>
      <c r="BG89" s="261"/>
      <c r="BH89" s="261"/>
      <c r="BI89" s="261"/>
      <c r="BJ89" s="291"/>
      <c r="BK89" s="249"/>
      <c r="BL89" s="291"/>
      <c r="BM89" s="249"/>
      <c r="BN89" s="291"/>
      <c r="BO89" s="249"/>
      <c r="BP89" s="291"/>
      <c r="BQ89" s="249"/>
      <c r="BR89" s="261"/>
      <c r="BS89" s="261"/>
      <c r="BT89" s="261"/>
      <c r="BU89" s="261"/>
      <c r="BV89" s="261"/>
      <c r="BW89" s="261"/>
      <c r="BX89" s="261"/>
      <c r="BY89" s="291"/>
      <c r="BZ89" s="249"/>
      <c r="CA89" s="261"/>
      <c r="CB89" s="261"/>
      <c r="CC89" s="261"/>
      <c r="CD89" s="261"/>
      <c r="CE89" s="261"/>
      <c r="CF89" s="261"/>
      <c r="CG89" s="261"/>
      <c r="CH89" s="261"/>
      <c r="CI89" s="291"/>
      <c r="CJ89" s="249"/>
      <c r="CK89" s="261"/>
      <c r="CL89" s="261"/>
      <c r="CM89" s="261"/>
      <c r="CN89" s="261"/>
      <c r="CO89" s="291"/>
      <c r="CP89" s="249"/>
      <c r="CQ89" s="261"/>
      <c r="CR89" s="261"/>
      <c r="CS89" s="261"/>
      <c r="CT89" s="261"/>
      <c r="CU89" s="291"/>
      <c r="CV89" s="249"/>
      <c r="CW89" s="261"/>
      <c r="CX89" s="261"/>
      <c r="CY89" s="261"/>
      <c r="CZ89" s="261"/>
      <c r="DA89" s="291"/>
      <c r="DB89" s="249"/>
      <c r="DC89" s="261"/>
      <c r="DD89" s="261">
        <v>4.3945234250799998E-5</v>
      </c>
      <c r="DE89" s="261"/>
      <c r="DF89" s="261"/>
      <c r="DG89" s="291">
        <f t="shared" si="172"/>
        <v>4.3945234250799998E-5</v>
      </c>
      <c r="DH89" s="249"/>
      <c r="DI89" s="261"/>
      <c r="DJ89" s="261">
        <v>4.8630215509199997E-5</v>
      </c>
      <c r="DK89" s="261">
        <v>4.1573425779000003E-4</v>
      </c>
      <c r="DL89" s="261"/>
      <c r="DM89" s="291">
        <f t="shared" si="173"/>
        <v>2.321822366496E-4</v>
      </c>
      <c r="DN89" s="249">
        <f t="shared" si="174"/>
        <v>2.5958175769774677E-4</v>
      </c>
      <c r="DO89" s="261"/>
      <c r="DP89" s="261"/>
      <c r="DQ89" s="261">
        <v>2.7809623059999997E-5</v>
      </c>
      <c r="DR89" s="261"/>
      <c r="DS89" s="291">
        <f t="shared" si="175"/>
        <v>2.7809623059999997E-5</v>
      </c>
      <c r="DT89" s="249"/>
      <c r="DU89" s="261"/>
      <c r="DV89" s="261"/>
      <c r="DW89" s="261"/>
      <c r="DX89" s="261"/>
      <c r="DY89" s="261"/>
      <c r="DZ89" s="261"/>
      <c r="EA89" s="261"/>
      <c r="EB89" s="261"/>
      <c r="EC89" s="261"/>
      <c r="ED89" s="261"/>
      <c r="EE89" s="291"/>
      <c r="EF89" s="249"/>
      <c r="EG89" s="261"/>
      <c r="EH89" s="261"/>
      <c r="EI89" s="261"/>
      <c r="EJ89" s="261"/>
      <c r="EK89" s="261"/>
      <c r="EL89" s="261"/>
      <c r="EM89" s="261"/>
      <c r="EN89" s="261"/>
      <c r="EO89" s="261"/>
      <c r="EP89" s="291"/>
      <c r="EQ89" s="249"/>
      <c r="ER89" s="261"/>
      <c r="ES89" s="261"/>
      <c r="ET89" s="261"/>
      <c r="EU89" s="261"/>
      <c r="EV89" s="261"/>
      <c r="EW89" s="261"/>
      <c r="EX89" s="261"/>
      <c r="EY89" s="261"/>
      <c r="EZ89" s="261"/>
      <c r="FA89" s="261"/>
      <c r="FB89" s="261"/>
      <c r="FC89" s="261"/>
      <c r="FD89" s="261"/>
      <c r="FE89" s="261"/>
      <c r="FF89" s="291"/>
      <c r="FG89" s="249"/>
      <c r="FH89" s="249"/>
      <c r="FI89" s="261"/>
      <c r="FJ89" s="261"/>
      <c r="FK89" s="261"/>
      <c r="FL89" s="291"/>
      <c r="FM89" s="249"/>
      <c r="FN89" s="249"/>
      <c r="FO89" s="261"/>
      <c r="FP89" s="261"/>
      <c r="FQ89" s="261"/>
      <c r="FR89" s="261"/>
      <c r="FS89" s="261"/>
      <c r="FT89" s="291"/>
      <c r="FU89" s="249"/>
      <c r="FV89" s="261"/>
      <c r="FW89" s="261"/>
      <c r="FX89" s="261"/>
      <c r="FY89" s="261"/>
      <c r="FZ89" s="261"/>
      <c r="GA89" s="261"/>
      <c r="GB89" s="291"/>
      <c r="GC89" s="249"/>
      <c r="GD89" s="261"/>
      <c r="GE89" s="261"/>
      <c r="GF89" s="261"/>
      <c r="GG89" s="261"/>
      <c r="GH89" s="261"/>
      <c r="GI89" s="261"/>
      <c r="GJ89" s="261"/>
      <c r="GK89" s="261"/>
      <c r="GL89" s="291"/>
      <c r="GM89" s="249"/>
      <c r="GN89" s="261"/>
      <c r="GO89" s="261"/>
      <c r="GP89" s="261"/>
      <c r="GQ89" s="261"/>
      <c r="GR89" s="261"/>
      <c r="GS89" s="261"/>
      <c r="GT89" s="261"/>
      <c r="GU89" s="261"/>
    </row>
    <row r="90" spans="1:206" ht="13.5" x14ac:dyDescent="0.25">
      <c r="A90" s="263">
        <v>88.075689999999994</v>
      </c>
      <c r="B90" s="3" t="s">
        <v>405</v>
      </c>
      <c r="C90" s="261"/>
      <c r="D90" s="261">
        <v>1.52448853725E-4</v>
      </c>
      <c r="E90" s="261"/>
      <c r="F90" s="261"/>
      <c r="G90" s="261"/>
      <c r="H90" s="261"/>
      <c r="I90" s="261"/>
      <c r="J90" s="261"/>
      <c r="K90" s="261"/>
      <c r="L90" s="261"/>
      <c r="M90" s="261"/>
      <c r="N90" s="261">
        <v>1.2941946407399999E-4</v>
      </c>
      <c r="O90" s="261"/>
      <c r="P90" s="261"/>
      <c r="Q90" s="261">
        <v>2.2330988264200003E-4</v>
      </c>
      <c r="R90" s="261"/>
      <c r="S90" s="261"/>
      <c r="T90" s="261"/>
      <c r="U90" s="261"/>
      <c r="V90" s="291">
        <f t="shared" si="146"/>
        <v>1.6839273348033337E-4</v>
      </c>
      <c r="W90" s="249">
        <f t="shared" si="147"/>
        <v>4.8933711804419233E-5</v>
      </c>
      <c r="X90" s="261"/>
      <c r="Y90" s="261">
        <v>2.9693333690899998E-4</v>
      </c>
      <c r="Z90" s="261">
        <v>4.2277520644999996E-4</v>
      </c>
      <c r="AA90" s="261"/>
      <c r="AB90" s="261"/>
      <c r="AC90" s="291">
        <f t="shared" si="148"/>
        <v>3.5985427167949997E-4</v>
      </c>
      <c r="AD90" s="249">
        <f t="shared" si="149"/>
        <v>8.8983639309633944E-5</v>
      </c>
      <c r="AE90" s="261"/>
      <c r="AF90" s="261"/>
      <c r="AG90" s="261"/>
      <c r="AH90" s="261"/>
      <c r="AI90" s="261"/>
      <c r="AJ90" s="261"/>
      <c r="AK90" s="291"/>
      <c r="AL90" s="249"/>
      <c r="AM90" s="261"/>
      <c r="AN90" s="1"/>
      <c r="AO90" s="1"/>
      <c r="AP90" s="261"/>
      <c r="AQ90" s="261"/>
      <c r="AR90" s="261">
        <v>5.1628653670000006E-5</v>
      </c>
      <c r="AS90" s="261"/>
      <c r="AT90" s="261"/>
      <c r="AU90" s="291">
        <f t="shared" si="151"/>
        <v>5.1628653670000006E-5</v>
      </c>
      <c r="AV90" s="249"/>
      <c r="AW90" s="261"/>
      <c r="AX90" s="261"/>
      <c r="AY90" s="261"/>
      <c r="AZ90" s="261"/>
      <c r="BA90" s="261"/>
      <c r="BB90" s="261"/>
      <c r="BC90" s="261"/>
      <c r="BD90" s="261"/>
      <c r="BE90" s="261"/>
      <c r="BF90" s="261">
        <v>2.39820335271E-4</v>
      </c>
      <c r="BG90" s="261">
        <v>1.4965393560099999E-4</v>
      </c>
      <c r="BH90" s="261">
        <v>3.1125405944699996E-4</v>
      </c>
      <c r="BI90" s="261"/>
      <c r="BJ90" s="291">
        <f t="shared" si="152"/>
        <v>1.4965393560099999E-4</v>
      </c>
      <c r="BK90" s="249"/>
      <c r="BL90" s="291">
        <f t="shared" si="153"/>
        <v>3.1125405944699996E-4</v>
      </c>
      <c r="BM90" s="249"/>
      <c r="BN90" s="291">
        <f t="shared" si="154"/>
        <v>2.39820335271E-4</v>
      </c>
      <c r="BO90" s="249"/>
      <c r="BP90" s="291"/>
      <c r="BQ90" s="249"/>
      <c r="BR90" s="261"/>
      <c r="BS90" s="261">
        <v>1.4639749987800001E-4</v>
      </c>
      <c r="BT90" s="261"/>
      <c r="BU90" s="261"/>
      <c r="BV90" s="261"/>
      <c r="BW90" s="261"/>
      <c r="BX90" s="261"/>
      <c r="BY90" s="291">
        <f t="shared" si="155"/>
        <v>1.4639749987800001E-4</v>
      </c>
      <c r="BZ90" s="249"/>
      <c r="CA90" s="261"/>
      <c r="CB90" s="261"/>
      <c r="CC90" s="261"/>
      <c r="CD90" s="261"/>
      <c r="CE90" s="261"/>
      <c r="CF90" s="261">
        <v>6.4607799190000007E-4</v>
      </c>
      <c r="CG90" s="261"/>
      <c r="CH90" s="261"/>
      <c r="CI90" s="291">
        <f t="shared" si="157"/>
        <v>6.4607799190000007E-4</v>
      </c>
      <c r="CJ90" s="249"/>
      <c r="CK90" s="261"/>
      <c r="CL90" s="261">
        <v>3.5889014605199999E-5</v>
      </c>
      <c r="CM90" s="261"/>
      <c r="CN90" s="261"/>
      <c r="CO90" s="291">
        <f t="shared" si="158"/>
        <v>3.5889014605199999E-5</v>
      </c>
      <c r="CP90" s="249"/>
      <c r="CQ90" s="261"/>
      <c r="CR90" s="261"/>
      <c r="CS90" s="261"/>
      <c r="CT90" s="261"/>
      <c r="CU90" s="291"/>
      <c r="CV90" s="249"/>
      <c r="CW90" s="261"/>
      <c r="CX90" s="261">
        <v>5.8615877429999995E-5</v>
      </c>
      <c r="CY90" s="261"/>
      <c r="CZ90" s="261"/>
      <c r="DA90" s="291">
        <f t="shared" si="160"/>
        <v>5.8615877429999995E-5</v>
      </c>
      <c r="DB90" s="249"/>
      <c r="DC90" s="261"/>
      <c r="DD90" s="261">
        <v>2.21915737296E-5</v>
      </c>
      <c r="DE90" s="261"/>
      <c r="DF90" s="261"/>
      <c r="DG90" s="291">
        <f t="shared" si="172"/>
        <v>2.21915737296E-5</v>
      </c>
      <c r="DH90" s="249"/>
      <c r="DI90" s="261"/>
      <c r="DJ90" s="261">
        <v>3.3296650810199996E-6</v>
      </c>
      <c r="DK90" s="261">
        <v>2.7295578087000003E-4</v>
      </c>
      <c r="DL90" s="261"/>
      <c r="DM90" s="291">
        <f t="shared" si="173"/>
        <v>1.3814272297551E-4</v>
      </c>
      <c r="DN90" s="249">
        <f t="shared" si="174"/>
        <v>1.9065445485937701E-4</v>
      </c>
      <c r="DO90" s="261"/>
      <c r="DP90" s="261"/>
      <c r="DQ90" s="261">
        <v>1.9909747726999999E-6</v>
      </c>
      <c r="DR90" s="261"/>
      <c r="DS90" s="291">
        <f t="shared" si="175"/>
        <v>1.9909747726999999E-6</v>
      </c>
      <c r="DT90" s="249"/>
      <c r="DU90" s="261"/>
      <c r="DV90" s="261"/>
      <c r="DW90" s="261"/>
      <c r="DX90" s="261"/>
      <c r="DY90" s="261"/>
      <c r="DZ90" s="261"/>
      <c r="EA90" s="261"/>
      <c r="EB90" s="261"/>
      <c r="EC90" s="261">
        <v>2.08637125119E-4</v>
      </c>
      <c r="ED90" s="261"/>
      <c r="EE90" s="291">
        <f t="shared" si="163"/>
        <v>2.08637125119E-4</v>
      </c>
      <c r="EF90" s="249"/>
      <c r="EG90" s="261"/>
      <c r="EH90" s="261">
        <v>1.0400279121800001E-4</v>
      </c>
      <c r="EI90" s="261"/>
      <c r="EJ90" s="261"/>
      <c r="EK90" s="261"/>
      <c r="EL90" s="261"/>
      <c r="EM90" s="261"/>
      <c r="EN90" s="261">
        <v>2.8167741992000001E-4</v>
      </c>
      <c r="EO90" s="261"/>
      <c r="EP90" s="291">
        <f t="shared" si="164"/>
        <v>1.92840105569E-4</v>
      </c>
      <c r="EQ90" s="249">
        <f t="shared" si="165"/>
        <v>1.2563493479998618E-4</v>
      </c>
      <c r="ER90" s="261"/>
      <c r="ES90" s="261"/>
      <c r="ET90" s="261"/>
      <c r="EU90" s="261"/>
      <c r="EV90" s="261"/>
      <c r="EW90" s="261"/>
      <c r="EX90" s="261"/>
      <c r="EY90" s="261"/>
      <c r="EZ90" s="261"/>
      <c r="FA90" s="261">
        <v>2.7025151039999999E-5</v>
      </c>
      <c r="FB90" s="261"/>
      <c r="FC90" s="261"/>
      <c r="FD90" s="261"/>
      <c r="FE90" s="261"/>
      <c r="FF90" s="291">
        <f t="shared" si="166"/>
        <v>2.7025151039999999E-5</v>
      </c>
      <c r="FG90" s="249"/>
      <c r="FH90" s="249"/>
      <c r="FI90" s="261">
        <v>7.9757475732000001E-4</v>
      </c>
      <c r="FJ90" s="261"/>
      <c r="FK90" s="261"/>
      <c r="FL90" s="291">
        <f t="shared" si="167"/>
        <v>7.9757475732000001E-4</v>
      </c>
      <c r="FM90" s="249"/>
      <c r="FN90" s="249"/>
      <c r="FO90" s="261"/>
      <c r="FP90" s="261"/>
      <c r="FQ90" s="261"/>
      <c r="FR90" s="261">
        <v>8.1060891756000003E-5</v>
      </c>
      <c r="FS90" s="261"/>
      <c r="FT90" s="291">
        <f t="shared" si="169"/>
        <v>8.1060891756000003E-5</v>
      </c>
      <c r="FU90" s="249"/>
      <c r="FV90" s="261"/>
      <c r="FW90" s="261"/>
      <c r="FX90" s="261">
        <v>5.8396154249999995E-5</v>
      </c>
      <c r="FY90" s="261"/>
      <c r="FZ90" s="261"/>
      <c r="GA90" s="261"/>
      <c r="GB90" s="291">
        <f t="shared" si="170"/>
        <v>5.8396154249999995E-5</v>
      </c>
      <c r="GC90" s="249"/>
      <c r="GD90" s="261"/>
      <c r="GE90" s="261"/>
      <c r="GF90" s="261"/>
      <c r="GG90" s="261"/>
      <c r="GH90" s="261"/>
      <c r="GI90" s="261"/>
      <c r="GJ90" s="261">
        <v>3.5058768815000001E-4</v>
      </c>
      <c r="GK90" s="261"/>
      <c r="GL90" s="291">
        <f t="shared" si="171"/>
        <v>3.5058768815000001E-4</v>
      </c>
      <c r="GM90" s="249"/>
      <c r="GN90" s="261"/>
      <c r="GO90" s="261"/>
      <c r="GP90" s="261"/>
      <c r="GQ90" s="261"/>
      <c r="GR90" s="261"/>
      <c r="GS90" s="261">
        <v>8.5658335784999997E-5</v>
      </c>
      <c r="GT90" s="261"/>
      <c r="GU90" s="261"/>
      <c r="GW90" s="294">
        <f t="shared" si="176"/>
        <v>8.5658335784999997E-5</v>
      </c>
    </row>
    <row r="91" spans="1:206" ht="13.5" x14ac:dyDescent="0.25">
      <c r="A91" s="263">
        <v>89.023319999999998</v>
      </c>
      <c r="B91" s="3" t="s">
        <v>406</v>
      </c>
      <c r="C91" s="261"/>
      <c r="D91" s="261">
        <v>4.9745443117500001E-5</v>
      </c>
      <c r="E91" s="261"/>
      <c r="F91" s="261"/>
      <c r="G91" s="261"/>
      <c r="H91" s="261"/>
      <c r="I91" s="261"/>
      <c r="J91" s="261"/>
      <c r="K91" s="261"/>
      <c r="L91" s="261"/>
      <c r="M91" s="261"/>
      <c r="N91" s="261">
        <v>3.2508320435399997E-5</v>
      </c>
      <c r="O91" s="261"/>
      <c r="P91" s="261"/>
      <c r="Q91" s="261">
        <v>3.34754146502E-5</v>
      </c>
      <c r="R91" s="261"/>
      <c r="S91" s="261"/>
      <c r="T91" s="261"/>
      <c r="U91" s="261"/>
      <c r="V91" s="291">
        <f t="shared" si="146"/>
        <v>3.8576392734366666E-5</v>
      </c>
      <c r="W91" s="249">
        <f t="shared" si="147"/>
        <v>9.6847603300651206E-6</v>
      </c>
      <c r="X91" s="261"/>
      <c r="Y91" s="261">
        <v>2.46009254121E-5</v>
      </c>
      <c r="Z91" s="261">
        <v>1.0079288473699998E-5</v>
      </c>
      <c r="AA91" s="261"/>
      <c r="AB91" s="261"/>
      <c r="AC91" s="291">
        <f t="shared" si="148"/>
        <v>1.7340106942899997E-5</v>
      </c>
      <c r="AD91" s="249">
        <f t="shared" si="149"/>
        <v>1.0268347953071696E-5</v>
      </c>
      <c r="AE91" s="261"/>
      <c r="AF91" s="261">
        <v>4.5881227920000002E-5</v>
      </c>
      <c r="AG91" s="261"/>
      <c r="AH91" s="261"/>
      <c r="AI91" s="261"/>
      <c r="AJ91" s="261"/>
      <c r="AK91" s="291">
        <f t="shared" si="150"/>
        <v>4.5881227920000002E-5</v>
      </c>
      <c r="AL91" s="249"/>
      <c r="AM91" s="261"/>
      <c r="AN91" s="1"/>
      <c r="AO91" s="1"/>
      <c r="AP91" s="261"/>
      <c r="AQ91" s="261"/>
      <c r="AR91" s="261">
        <v>6.1928529542000004E-6</v>
      </c>
      <c r="AS91" s="261"/>
      <c r="AT91" s="261"/>
      <c r="AU91" s="291">
        <f t="shared" si="151"/>
        <v>6.1928529542000004E-6</v>
      </c>
      <c r="AV91" s="249"/>
      <c r="AW91" s="261"/>
      <c r="AX91" s="261"/>
      <c r="AY91" s="261"/>
      <c r="AZ91" s="261"/>
      <c r="BA91" s="261"/>
      <c r="BB91" s="261"/>
      <c r="BC91" s="261"/>
      <c r="BD91" s="261"/>
      <c r="BE91" s="261"/>
      <c r="BF91" s="261">
        <v>4.1457196638000004E-6</v>
      </c>
      <c r="BG91" s="261"/>
      <c r="BH91" s="261">
        <v>2.7969975024699999E-5</v>
      </c>
      <c r="BI91" s="261"/>
      <c r="BJ91" s="291"/>
      <c r="BK91" s="249"/>
      <c r="BL91" s="291">
        <f t="shared" si="153"/>
        <v>2.7969975024699999E-5</v>
      </c>
      <c r="BM91" s="249"/>
      <c r="BN91" s="291">
        <f t="shared" si="154"/>
        <v>4.1457196638000004E-6</v>
      </c>
      <c r="BO91" s="249"/>
      <c r="BP91" s="291"/>
      <c r="BQ91" s="249"/>
      <c r="BR91" s="261"/>
      <c r="BS91" s="261">
        <v>1.2213377021299998E-5</v>
      </c>
      <c r="BT91" s="261"/>
      <c r="BU91" s="261"/>
      <c r="BV91" s="261">
        <v>8.0724879944999998E-5</v>
      </c>
      <c r="BW91" s="261"/>
      <c r="BX91" s="261"/>
      <c r="BY91" s="291">
        <f t="shared" si="155"/>
        <v>4.6469128483150001E-5</v>
      </c>
      <c r="BZ91" s="249">
        <f t="shared" si="156"/>
        <v>4.8444948306630242E-5</v>
      </c>
      <c r="CA91" s="261"/>
      <c r="CB91" s="261"/>
      <c r="CC91" s="261"/>
      <c r="CD91" s="261"/>
      <c r="CE91" s="261"/>
      <c r="CF91" s="261">
        <v>4.2738410110000006E-5</v>
      </c>
      <c r="CG91" s="261"/>
      <c r="CH91" s="261"/>
      <c r="CI91" s="291">
        <f t="shared" si="157"/>
        <v>4.2738410110000006E-5</v>
      </c>
      <c r="CJ91" s="249"/>
      <c r="CK91" s="261"/>
      <c r="CL91" s="261">
        <v>1.4992211759400003E-6</v>
      </c>
      <c r="CM91" s="261"/>
      <c r="CN91" s="261"/>
      <c r="CO91" s="291">
        <f t="shared" si="158"/>
        <v>1.4992211759400003E-6</v>
      </c>
      <c r="CP91" s="249"/>
      <c r="CQ91" s="261"/>
      <c r="CR91" s="261"/>
      <c r="CS91" s="261">
        <v>8.0376413205000009E-6</v>
      </c>
      <c r="CT91" s="261"/>
      <c r="CU91" s="291">
        <f t="shared" si="159"/>
        <v>8.0376413205000009E-6</v>
      </c>
      <c r="CV91" s="249"/>
      <c r="CW91" s="261"/>
      <c r="CX91" s="261">
        <v>4.4782820315999997E-6</v>
      </c>
      <c r="CY91" s="261"/>
      <c r="CZ91" s="261"/>
      <c r="DA91" s="291">
        <f t="shared" si="160"/>
        <v>4.4782820315999997E-6</v>
      </c>
      <c r="DB91" s="249"/>
      <c r="DC91" s="261"/>
      <c r="DD91" s="261">
        <v>1.90245956704E-4</v>
      </c>
      <c r="DE91" s="261"/>
      <c r="DF91" s="261"/>
      <c r="DG91" s="291">
        <f t="shared" si="172"/>
        <v>1.90245956704E-4</v>
      </c>
      <c r="DH91" s="249"/>
      <c r="DI91" s="261"/>
      <c r="DJ91" s="261">
        <v>2.2249114585199997E-4</v>
      </c>
      <c r="DK91" s="261">
        <v>3.2713808904000004E-6</v>
      </c>
      <c r="DL91" s="261"/>
      <c r="DM91" s="291">
        <f t="shared" si="173"/>
        <v>1.1288126337119999E-4</v>
      </c>
      <c r="DN91" s="249">
        <f t="shared" si="174"/>
        <v>1.5501178237446844E-4</v>
      </c>
      <c r="DO91" s="261"/>
      <c r="DP91" s="261"/>
      <c r="DQ91" s="261">
        <v>1.0206902195499998E-4</v>
      </c>
      <c r="DR91" s="261"/>
      <c r="DS91" s="291">
        <f t="shared" si="175"/>
        <v>1.0206902195499998E-4</v>
      </c>
      <c r="DT91" s="249"/>
      <c r="DU91" s="261"/>
      <c r="DV91" s="261"/>
      <c r="DW91" s="261"/>
      <c r="DX91" s="261"/>
      <c r="DY91" s="261"/>
      <c r="DZ91" s="261"/>
      <c r="EA91" s="261"/>
      <c r="EB91" s="261"/>
      <c r="EC91" s="261">
        <v>6.9173126207999994E-5</v>
      </c>
      <c r="ED91" s="261"/>
      <c r="EE91" s="291">
        <f t="shared" si="163"/>
        <v>6.9173126207999994E-5</v>
      </c>
      <c r="EF91" s="249"/>
      <c r="EG91" s="261"/>
      <c r="EH91" s="261">
        <v>1.2712116943399999E-5</v>
      </c>
      <c r="EI91" s="261"/>
      <c r="EJ91" s="261"/>
      <c r="EK91" s="261"/>
      <c r="EL91" s="261"/>
      <c r="EM91" s="261"/>
      <c r="EN91" s="261">
        <v>2.4674840424E-5</v>
      </c>
      <c r="EO91" s="261"/>
      <c r="EP91" s="291">
        <f t="shared" si="164"/>
        <v>1.86934786837E-5</v>
      </c>
      <c r="EQ91" s="249">
        <f t="shared" si="165"/>
        <v>8.4589228945917989E-6</v>
      </c>
      <c r="ER91" s="261"/>
      <c r="ES91" s="261"/>
      <c r="ET91" s="261"/>
      <c r="EU91" s="261"/>
      <c r="EV91" s="261"/>
      <c r="EW91" s="261"/>
      <c r="EX91" s="261"/>
      <c r="EY91" s="261"/>
      <c r="EZ91" s="261"/>
      <c r="FA91" s="261">
        <v>7.4593055628000001E-6</v>
      </c>
      <c r="FB91" s="261"/>
      <c r="FC91" s="261"/>
      <c r="FD91" s="261"/>
      <c r="FE91" s="261"/>
      <c r="FF91" s="291">
        <f t="shared" si="166"/>
        <v>7.4593055628000001E-6</v>
      </c>
      <c r="FG91" s="249"/>
      <c r="FH91" s="249"/>
      <c r="FI91" s="261">
        <v>1.4369835009200001E-4</v>
      </c>
      <c r="FJ91" s="261">
        <v>1.2133966984499999E-5</v>
      </c>
      <c r="FK91" s="261"/>
      <c r="FL91" s="291">
        <f t="shared" si="167"/>
        <v>7.7916158538249996E-5</v>
      </c>
      <c r="FM91" s="249">
        <f t="shared" si="168"/>
        <v>9.3030067457938116E-5</v>
      </c>
      <c r="FN91" s="249"/>
      <c r="FO91" s="261"/>
      <c r="FP91" s="261"/>
      <c r="FQ91" s="261"/>
      <c r="FR91" s="261">
        <v>1.47486848832E-5</v>
      </c>
      <c r="FS91" s="261"/>
      <c r="FT91" s="291">
        <f t="shared" si="169"/>
        <v>1.47486848832E-5</v>
      </c>
      <c r="FU91" s="249"/>
      <c r="FV91" s="261"/>
      <c r="FW91" s="261"/>
      <c r="FX91" s="261">
        <v>7.4804196899999996E-6</v>
      </c>
      <c r="FY91" s="261"/>
      <c r="FZ91" s="261"/>
      <c r="GA91" s="261"/>
      <c r="GB91" s="291">
        <f t="shared" si="170"/>
        <v>7.4804196899999996E-6</v>
      </c>
      <c r="GC91" s="249"/>
      <c r="GD91" s="261"/>
      <c r="GE91" s="261"/>
      <c r="GF91" s="261"/>
      <c r="GG91" s="261"/>
      <c r="GH91" s="261"/>
      <c r="GI91" s="261"/>
      <c r="GJ91" s="261">
        <v>3.7793027019999996E-5</v>
      </c>
      <c r="GK91" s="261"/>
      <c r="GL91" s="291">
        <f t="shared" si="171"/>
        <v>3.7793027019999996E-5</v>
      </c>
      <c r="GM91" s="249"/>
      <c r="GN91" s="261"/>
      <c r="GO91" s="261"/>
      <c r="GP91" s="261"/>
      <c r="GQ91" s="261"/>
      <c r="GR91" s="261"/>
      <c r="GS91" s="261">
        <v>1.7096128663499997E-5</v>
      </c>
      <c r="GT91" s="261"/>
      <c r="GU91" s="261"/>
      <c r="GW91" s="294">
        <f t="shared" si="176"/>
        <v>1.7096128663499997E-5</v>
      </c>
    </row>
    <row r="92" spans="1:206" ht="13.5" x14ac:dyDescent="0.25">
      <c r="A92" s="263">
        <v>90.091340000000002</v>
      </c>
      <c r="B92" s="3" t="s">
        <v>407</v>
      </c>
      <c r="C92" s="261"/>
      <c r="D92" s="261"/>
      <c r="E92" s="261"/>
      <c r="F92" s="261"/>
      <c r="G92" s="261"/>
      <c r="H92" s="261"/>
      <c r="I92" s="261"/>
      <c r="J92" s="261"/>
      <c r="K92" s="261"/>
      <c r="L92" s="261"/>
      <c r="M92" s="261"/>
      <c r="N92" s="261">
        <v>2.74310496756E-5</v>
      </c>
      <c r="O92" s="261"/>
      <c r="P92" s="261"/>
      <c r="Q92" s="261">
        <v>5.4995865940800007E-5</v>
      </c>
      <c r="R92" s="261"/>
      <c r="S92" s="261"/>
      <c r="T92" s="261"/>
      <c r="U92" s="261"/>
      <c r="V92" s="291">
        <f t="shared" si="146"/>
        <v>4.12134578082E-5</v>
      </c>
      <c r="W92" s="249">
        <f t="shared" si="147"/>
        <v>1.9491268503284168E-5</v>
      </c>
      <c r="X92" s="261"/>
      <c r="Y92" s="261"/>
      <c r="Z92" s="261"/>
      <c r="AA92" s="261"/>
      <c r="AB92" s="261"/>
      <c r="AC92" s="291"/>
      <c r="AD92" s="249"/>
      <c r="AE92" s="261"/>
      <c r="AF92" s="261"/>
      <c r="AG92" s="261"/>
      <c r="AH92" s="261"/>
      <c r="AI92" s="261"/>
      <c r="AJ92" s="261"/>
      <c r="AK92" s="291"/>
      <c r="AL92" s="249"/>
      <c r="AM92" s="261"/>
      <c r="AN92" s="1"/>
      <c r="AO92" s="1"/>
      <c r="AP92" s="261"/>
      <c r="AQ92" s="261"/>
      <c r="AR92" s="261"/>
      <c r="AS92" s="261"/>
      <c r="AT92" s="261"/>
      <c r="AU92" s="291"/>
      <c r="AV92" s="249"/>
      <c r="AW92" s="261"/>
      <c r="AX92" s="261"/>
      <c r="AY92" s="261"/>
      <c r="AZ92" s="261"/>
      <c r="BA92" s="261"/>
      <c r="BB92" s="261"/>
      <c r="BC92" s="261"/>
      <c r="BD92" s="261"/>
      <c r="BE92" s="261"/>
      <c r="BF92" s="261"/>
      <c r="BG92" s="261"/>
      <c r="BH92" s="261"/>
      <c r="BI92" s="261"/>
      <c r="BJ92" s="291"/>
      <c r="BK92" s="249"/>
      <c r="BL92" s="291"/>
      <c r="BM92" s="249"/>
      <c r="BN92" s="291"/>
      <c r="BO92" s="249"/>
      <c r="BP92" s="291"/>
      <c r="BQ92" s="249"/>
      <c r="BR92" s="261"/>
      <c r="BS92" s="261"/>
      <c r="BT92" s="261"/>
      <c r="BU92" s="261"/>
      <c r="BV92" s="261"/>
      <c r="BW92" s="261"/>
      <c r="BX92" s="261"/>
      <c r="BY92" s="291"/>
      <c r="BZ92" s="249"/>
      <c r="CA92" s="261"/>
      <c r="CB92" s="261"/>
      <c r="CC92" s="261"/>
      <c r="CD92" s="261"/>
      <c r="CE92" s="261"/>
      <c r="CF92" s="261"/>
      <c r="CG92" s="261"/>
      <c r="CH92" s="261"/>
      <c r="CI92" s="291"/>
      <c r="CJ92" s="249"/>
      <c r="CK92" s="261"/>
      <c r="CL92" s="261"/>
      <c r="CM92" s="261"/>
      <c r="CN92" s="261"/>
      <c r="CO92" s="291"/>
      <c r="CP92" s="249"/>
      <c r="CQ92" s="261"/>
      <c r="CR92" s="261"/>
      <c r="CS92" s="261"/>
      <c r="CT92" s="261"/>
      <c r="CU92" s="291"/>
      <c r="CV92" s="249"/>
      <c r="CW92" s="261"/>
      <c r="CX92" s="261"/>
      <c r="CY92" s="261"/>
      <c r="CZ92" s="261"/>
      <c r="DA92" s="291"/>
      <c r="DB92" s="249"/>
      <c r="DC92" s="261"/>
      <c r="DD92" s="261"/>
      <c r="DE92" s="261"/>
      <c r="DF92" s="261"/>
      <c r="DG92" s="291"/>
      <c r="DH92" s="249"/>
      <c r="DI92" s="261"/>
      <c r="DJ92" s="261"/>
      <c r="DK92" s="261"/>
      <c r="DL92" s="261"/>
      <c r="DM92" s="291"/>
      <c r="DN92" s="249"/>
      <c r="DO92" s="261"/>
      <c r="DP92" s="261"/>
      <c r="DQ92" s="261"/>
      <c r="DR92" s="261"/>
      <c r="DS92" s="291"/>
      <c r="DT92" s="249"/>
      <c r="DU92" s="261"/>
      <c r="DV92" s="261"/>
      <c r="DW92" s="261"/>
      <c r="DX92" s="261"/>
      <c r="DY92" s="261"/>
      <c r="DZ92" s="261"/>
      <c r="EA92" s="261"/>
      <c r="EB92" s="261"/>
      <c r="EC92" s="261"/>
      <c r="ED92" s="261"/>
      <c r="EE92" s="291"/>
      <c r="EF92" s="249"/>
      <c r="EG92" s="261"/>
      <c r="EH92" s="261">
        <v>1.4303028104600002E-4</v>
      </c>
      <c r="EI92" s="261"/>
      <c r="EJ92" s="261"/>
      <c r="EK92" s="261"/>
      <c r="EL92" s="261"/>
      <c r="EM92" s="261"/>
      <c r="EN92" s="261">
        <v>6.5096115239999999E-5</v>
      </c>
      <c r="EO92" s="261"/>
      <c r="EP92" s="291">
        <f t="shared" si="164"/>
        <v>1.0406319814300001E-4</v>
      </c>
      <c r="EQ92" s="249">
        <f t="shared" si="165"/>
        <v>5.5107777127539375E-5</v>
      </c>
      <c r="ER92" s="261"/>
      <c r="ES92" s="261"/>
      <c r="ET92" s="261"/>
      <c r="EU92" s="261"/>
      <c r="EV92" s="261"/>
      <c r="EW92" s="261"/>
      <c r="EX92" s="261"/>
      <c r="EY92" s="261"/>
      <c r="EZ92" s="261"/>
      <c r="FA92" s="261"/>
      <c r="FB92" s="261"/>
      <c r="FC92" s="261"/>
      <c r="FD92" s="261"/>
      <c r="FE92" s="261"/>
      <c r="FF92" s="291"/>
      <c r="FG92" s="249"/>
      <c r="FH92" s="249"/>
      <c r="FI92" s="261">
        <v>2.2677219650800003E-4</v>
      </c>
      <c r="FJ92" s="261"/>
      <c r="FK92" s="261"/>
      <c r="FL92" s="291">
        <f t="shared" si="167"/>
        <v>2.2677219650800003E-4</v>
      </c>
      <c r="FM92" s="249"/>
      <c r="FN92" s="249"/>
      <c r="FO92" s="261"/>
      <c r="FP92" s="261"/>
      <c r="FQ92" s="261"/>
      <c r="FR92" s="261"/>
      <c r="FS92" s="261"/>
      <c r="FT92" s="291"/>
      <c r="FU92" s="249"/>
      <c r="FV92" s="261"/>
      <c r="FW92" s="261"/>
      <c r="FX92" s="261"/>
      <c r="FY92" s="261"/>
      <c r="FZ92" s="261"/>
      <c r="GA92" s="261"/>
      <c r="GB92" s="291"/>
      <c r="GC92" s="249"/>
      <c r="GD92" s="261"/>
      <c r="GE92" s="261"/>
      <c r="GF92" s="261"/>
      <c r="GG92" s="261"/>
      <c r="GH92" s="261"/>
      <c r="GI92" s="261"/>
      <c r="GJ92" s="261">
        <v>8.2390288364999999E-5</v>
      </c>
      <c r="GK92" s="261"/>
      <c r="GL92" s="291">
        <f t="shared" si="171"/>
        <v>8.2390288364999999E-5</v>
      </c>
      <c r="GM92" s="249"/>
      <c r="GN92" s="261"/>
      <c r="GO92" s="261"/>
      <c r="GP92" s="261"/>
      <c r="GQ92" s="261"/>
      <c r="GR92" s="261"/>
      <c r="GS92" s="261"/>
      <c r="GT92" s="261"/>
      <c r="GU92" s="261"/>
    </row>
    <row r="93" spans="1:206" ht="13.5" x14ac:dyDescent="0.25">
      <c r="A93" s="263">
        <v>93.033490999999998</v>
      </c>
      <c r="B93" s="3" t="s">
        <v>408</v>
      </c>
      <c r="C93" s="261"/>
      <c r="D93" s="261">
        <v>4.1064658155000001E-5</v>
      </c>
      <c r="E93" s="261"/>
      <c r="F93" s="261"/>
      <c r="G93" s="261"/>
      <c r="H93" s="261"/>
      <c r="I93" s="261"/>
      <c r="J93" s="261"/>
      <c r="K93" s="261"/>
      <c r="L93" s="261"/>
      <c r="M93" s="261"/>
      <c r="N93" s="261">
        <v>9.0517660740000007E-6</v>
      </c>
      <c r="O93" s="261"/>
      <c r="P93" s="261"/>
      <c r="Q93" s="261">
        <v>3.2598886732199998E-5</v>
      </c>
      <c r="R93" s="261"/>
      <c r="S93" s="261"/>
      <c r="T93" s="261"/>
      <c r="U93" s="261"/>
      <c r="V93" s="291">
        <f t="shared" si="146"/>
        <v>2.7571770320399998E-5</v>
      </c>
      <c r="W93" s="249">
        <f t="shared" si="147"/>
        <v>1.6587954648201201E-5</v>
      </c>
      <c r="X93" s="261"/>
      <c r="Y93" s="261">
        <v>8.5995098267999999E-5</v>
      </c>
      <c r="Z93" s="261"/>
      <c r="AA93" s="261"/>
      <c r="AB93" s="261"/>
      <c r="AC93" s="291">
        <f t="shared" si="148"/>
        <v>8.5995098267999999E-5</v>
      </c>
      <c r="AD93" s="249"/>
      <c r="AE93" s="261"/>
      <c r="AF93" s="261">
        <v>1.8350970008000001E-5</v>
      </c>
      <c r="AG93" s="261"/>
      <c r="AH93" s="261"/>
      <c r="AI93" s="261"/>
      <c r="AJ93" s="261"/>
      <c r="AK93" s="291">
        <f t="shared" si="150"/>
        <v>1.8350970008000001E-5</v>
      </c>
      <c r="AL93" s="249"/>
      <c r="AM93" s="261"/>
      <c r="AN93" s="1"/>
      <c r="AO93" s="1"/>
      <c r="AP93" s="261"/>
      <c r="AQ93" s="261"/>
      <c r="AR93" s="261"/>
      <c r="AS93" s="261"/>
      <c r="AT93" s="261"/>
      <c r="AU93" s="291"/>
      <c r="AV93" s="249"/>
      <c r="AW93" s="261"/>
      <c r="AX93" s="261"/>
      <c r="AY93" s="261"/>
      <c r="AZ93" s="261"/>
      <c r="BA93" s="261"/>
      <c r="BB93" s="261"/>
      <c r="BC93" s="261"/>
      <c r="BD93" s="261"/>
      <c r="BE93" s="261"/>
      <c r="BF93" s="261">
        <v>1.9002831912899999E-4</v>
      </c>
      <c r="BG93" s="261"/>
      <c r="BH93" s="261">
        <v>8.6152416608999995E-5</v>
      </c>
      <c r="BI93" s="261"/>
      <c r="BJ93" s="291"/>
      <c r="BK93" s="249"/>
      <c r="BL93" s="291">
        <f t="shared" si="153"/>
        <v>8.6152416608999995E-5</v>
      </c>
      <c r="BM93" s="249"/>
      <c r="BN93" s="291">
        <f t="shared" si="154"/>
        <v>1.9002831912899999E-4</v>
      </c>
      <c r="BO93" s="249"/>
      <c r="BP93" s="291"/>
      <c r="BQ93" s="249"/>
      <c r="BR93" s="261"/>
      <c r="BS93" s="261">
        <v>2.9832299194600002E-5</v>
      </c>
      <c r="BT93" s="261"/>
      <c r="BU93" s="261"/>
      <c r="BV93" s="261">
        <v>4.3701185655E-5</v>
      </c>
      <c r="BW93" s="261"/>
      <c r="BX93" s="261"/>
      <c r="BY93" s="291">
        <f t="shared" si="155"/>
        <v>3.6766742424800003E-5</v>
      </c>
      <c r="BZ93" s="249">
        <f t="shared" si="156"/>
        <v>9.806783663655133E-6</v>
      </c>
      <c r="CA93" s="261"/>
      <c r="CB93" s="261"/>
      <c r="CC93" s="261"/>
      <c r="CD93" s="261"/>
      <c r="CE93" s="261"/>
      <c r="CF93" s="261"/>
      <c r="CG93" s="261"/>
      <c r="CH93" s="261"/>
      <c r="CI93" s="291"/>
      <c r="CJ93" s="249"/>
      <c r="CK93" s="261"/>
      <c r="CL93" s="261"/>
      <c r="CM93" s="261"/>
      <c r="CN93" s="261"/>
      <c r="CO93" s="291"/>
      <c r="CP93" s="249"/>
      <c r="CQ93" s="261"/>
      <c r="CR93" s="261"/>
      <c r="CS93" s="261">
        <v>3.2714398034999999E-5</v>
      </c>
      <c r="CT93" s="261"/>
      <c r="CU93" s="291">
        <f t="shared" si="159"/>
        <v>3.2714398034999999E-5</v>
      </c>
      <c r="CV93" s="249"/>
      <c r="CW93" s="261"/>
      <c r="CX93" s="261">
        <v>3.1880476278000001E-6</v>
      </c>
      <c r="CY93" s="261"/>
      <c r="CZ93" s="261"/>
      <c r="DA93" s="291">
        <f t="shared" si="160"/>
        <v>3.1880476278000001E-6</v>
      </c>
      <c r="DB93" s="249"/>
      <c r="DC93" s="261"/>
      <c r="DD93" s="261">
        <v>2.0683643858799999E-4</v>
      </c>
      <c r="DE93" s="261"/>
      <c r="DF93" s="261"/>
      <c r="DG93" s="291">
        <f t="shared" si="172"/>
        <v>2.0683643858799999E-4</v>
      </c>
      <c r="DH93" s="249"/>
      <c r="DI93" s="261"/>
      <c r="DJ93" s="261">
        <v>5.9586970307999988E-4</v>
      </c>
      <c r="DK93" s="261">
        <v>2.2534612713900001E-5</v>
      </c>
      <c r="DL93" s="261"/>
      <c r="DM93" s="291">
        <f t="shared" si="173"/>
        <v>3.0920215789694992E-4</v>
      </c>
      <c r="DN93" s="249">
        <f t="shared" si="174"/>
        <v>4.0540913029007123E-4</v>
      </c>
      <c r="DO93" s="261"/>
      <c r="DP93" s="261"/>
      <c r="DQ93" s="261">
        <v>4.8021162674999996E-4</v>
      </c>
      <c r="DR93" s="261"/>
      <c r="DS93" s="291">
        <f t="shared" si="175"/>
        <v>4.8021162674999996E-4</v>
      </c>
      <c r="DT93" s="249"/>
      <c r="DU93" s="261"/>
      <c r="DV93" s="261"/>
      <c r="DW93" s="261"/>
      <c r="DX93" s="261"/>
      <c r="DY93" s="261"/>
      <c r="DZ93" s="261"/>
      <c r="EA93" s="261"/>
      <c r="EB93" s="261"/>
      <c r="EC93" s="261">
        <v>3.1566710596E-5</v>
      </c>
      <c r="ED93" s="261"/>
      <c r="EE93" s="291">
        <f t="shared" si="163"/>
        <v>3.1566710596E-5</v>
      </c>
      <c r="EF93" s="249"/>
      <c r="EG93" s="261"/>
      <c r="EH93" s="261"/>
      <c r="EI93" s="261"/>
      <c r="EJ93" s="261"/>
      <c r="EK93" s="261"/>
      <c r="EL93" s="261"/>
      <c r="EM93" s="261"/>
      <c r="EN93" s="261">
        <v>3.7115813019999996E-5</v>
      </c>
      <c r="EO93" s="261"/>
      <c r="EP93" s="291">
        <f t="shared" si="164"/>
        <v>3.7115813019999996E-5</v>
      </c>
      <c r="EQ93" s="249"/>
      <c r="ER93" s="261"/>
      <c r="ES93" s="261"/>
      <c r="ET93" s="261"/>
      <c r="EU93" s="261"/>
      <c r="EV93" s="261"/>
      <c r="EW93" s="261"/>
      <c r="EX93" s="261"/>
      <c r="EY93" s="261"/>
      <c r="EZ93" s="261"/>
      <c r="FA93" s="261">
        <v>3.8463880590000001E-6</v>
      </c>
      <c r="FB93" s="261"/>
      <c r="FC93" s="261"/>
      <c r="FD93" s="261"/>
      <c r="FE93" s="261"/>
      <c r="FF93" s="291">
        <f t="shared" si="166"/>
        <v>3.8463880590000001E-6</v>
      </c>
      <c r="FG93" s="249"/>
      <c r="FH93" s="249"/>
      <c r="FI93" s="261">
        <v>5.2970312340000004E-5</v>
      </c>
      <c r="FJ93" s="261">
        <v>1.6733577849299999E-5</v>
      </c>
      <c r="FK93" s="261"/>
      <c r="FL93" s="291">
        <f t="shared" si="167"/>
        <v>3.4851945094650003E-5</v>
      </c>
      <c r="FM93" s="249">
        <f t="shared" si="168"/>
        <v>2.5623240686430427E-5</v>
      </c>
      <c r="FN93" s="249"/>
      <c r="FO93" s="261"/>
      <c r="FP93" s="261"/>
      <c r="FQ93" s="261"/>
      <c r="FR93" s="261"/>
      <c r="FS93" s="261"/>
      <c r="FT93" s="291"/>
      <c r="FU93" s="249"/>
      <c r="FV93" s="261"/>
      <c r="FW93" s="261"/>
      <c r="FX93" s="261"/>
      <c r="FY93" s="261"/>
      <c r="FZ93" s="261"/>
      <c r="GA93" s="261"/>
      <c r="GB93" s="291"/>
      <c r="GC93" s="249"/>
      <c r="GD93" s="261"/>
      <c r="GE93" s="261"/>
      <c r="GF93" s="261"/>
      <c r="GG93" s="261"/>
      <c r="GH93" s="261"/>
      <c r="GI93" s="261"/>
      <c r="GJ93" s="261">
        <v>1.3594145148500001E-4</v>
      </c>
      <c r="GK93" s="261"/>
      <c r="GL93" s="291">
        <f t="shared" si="171"/>
        <v>1.3594145148500001E-4</v>
      </c>
      <c r="GM93" s="249"/>
      <c r="GN93" s="261"/>
      <c r="GO93" s="261"/>
      <c r="GP93" s="261"/>
      <c r="GQ93" s="261"/>
      <c r="GR93" s="261"/>
      <c r="GS93" s="261">
        <v>4.0200059024999997E-5</v>
      </c>
      <c r="GT93" s="261"/>
      <c r="GU93" s="261"/>
      <c r="GW93" s="294">
        <f t="shared" si="176"/>
        <v>4.0200059024999997E-5</v>
      </c>
    </row>
    <row r="94" spans="1:206" ht="13.5" x14ac:dyDescent="0.25">
      <c r="A94" s="263">
        <v>95.085526999999999</v>
      </c>
      <c r="B94" s="3" t="s">
        <v>409</v>
      </c>
      <c r="C94" s="261"/>
      <c r="D94" s="261">
        <v>1.5250686097500001E-4</v>
      </c>
      <c r="E94" s="261"/>
      <c r="F94" s="261"/>
      <c r="G94" s="261"/>
      <c r="H94" s="261"/>
      <c r="I94" s="261"/>
      <c r="J94" s="261"/>
      <c r="K94" s="261"/>
      <c r="L94" s="261"/>
      <c r="M94" s="261"/>
      <c r="N94" s="261">
        <v>1.4562533323199999E-4</v>
      </c>
      <c r="O94" s="261"/>
      <c r="P94" s="261"/>
      <c r="Q94" s="261">
        <v>2.1710563706600001E-4</v>
      </c>
      <c r="R94" s="261"/>
      <c r="S94" s="261"/>
      <c r="T94" s="261"/>
      <c r="U94" s="261"/>
      <c r="V94" s="291">
        <f t="shared" si="146"/>
        <v>1.7174594375766666E-4</v>
      </c>
      <c r="W94" s="249">
        <f t="shared" si="147"/>
        <v>3.9433046912316642E-5</v>
      </c>
      <c r="X94" s="261"/>
      <c r="Y94" s="261">
        <v>8.8250960394000008E-4</v>
      </c>
      <c r="Z94" s="261">
        <v>5.8703688918000001E-4</v>
      </c>
      <c r="AA94" s="261"/>
      <c r="AB94" s="261"/>
      <c r="AC94" s="291">
        <f t="shared" si="148"/>
        <v>7.3477324656000004E-4</v>
      </c>
      <c r="AD94" s="249">
        <f t="shared" si="149"/>
        <v>2.0893076026239454E-4</v>
      </c>
      <c r="AE94" s="261"/>
      <c r="AF94" s="261">
        <v>1.8163867328000001E-3</v>
      </c>
      <c r="AG94" s="261"/>
      <c r="AH94" s="261"/>
      <c r="AI94" s="261"/>
      <c r="AJ94" s="261"/>
      <c r="AK94" s="291">
        <f t="shared" si="150"/>
        <v>1.8163867328000001E-3</v>
      </c>
      <c r="AL94" s="249"/>
      <c r="AM94" s="261"/>
      <c r="AN94" s="1"/>
      <c r="AO94" s="1"/>
      <c r="AP94" s="261"/>
      <c r="AQ94" s="261"/>
      <c r="AR94" s="261">
        <v>1.7057810937200001E-4</v>
      </c>
      <c r="AS94" s="261"/>
      <c r="AT94" s="261"/>
      <c r="AU94" s="291">
        <f t="shared" si="151"/>
        <v>1.7057810937200001E-4</v>
      </c>
      <c r="AV94" s="249"/>
      <c r="AW94" s="261"/>
      <c r="AX94" s="261"/>
      <c r="AY94" s="261"/>
      <c r="AZ94" s="261"/>
      <c r="BA94" s="261"/>
      <c r="BB94" s="261"/>
      <c r="BC94" s="261"/>
      <c r="BD94" s="261"/>
      <c r="BE94" s="261"/>
      <c r="BF94" s="261">
        <v>1.2669326158500001E-4</v>
      </c>
      <c r="BG94" s="261">
        <v>6.2300175530999996E-5</v>
      </c>
      <c r="BH94" s="261">
        <v>1.2234006643199998E-4</v>
      </c>
      <c r="BI94" s="261"/>
      <c r="BJ94" s="291">
        <f t="shared" si="152"/>
        <v>6.2300175530999996E-5</v>
      </c>
      <c r="BK94" s="249"/>
      <c r="BL94" s="291">
        <f t="shared" si="153"/>
        <v>1.2234006643199998E-4</v>
      </c>
      <c r="BM94" s="249"/>
      <c r="BN94" s="291">
        <f t="shared" si="154"/>
        <v>1.2669326158500001E-4</v>
      </c>
      <c r="BO94" s="249"/>
      <c r="BP94" s="291"/>
      <c r="BQ94" s="249"/>
      <c r="BR94" s="261"/>
      <c r="BS94" s="261">
        <v>4.6713098109999997E-4</v>
      </c>
      <c r="BT94" s="261"/>
      <c r="BU94" s="261"/>
      <c r="BV94" s="261">
        <v>4.1857655102999999E-4</v>
      </c>
      <c r="BW94" s="261"/>
      <c r="BX94" s="261"/>
      <c r="BY94" s="291">
        <f t="shared" si="155"/>
        <v>4.4285376606499995E-4</v>
      </c>
      <c r="BZ94" s="249">
        <f t="shared" si="156"/>
        <v>3.4333166759145004E-5</v>
      </c>
      <c r="CA94" s="261"/>
      <c r="CB94" s="261"/>
      <c r="CC94" s="261"/>
      <c r="CD94" s="261"/>
      <c r="CE94" s="261"/>
      <c r="CF94" s="261">
        <v>1.3064915666000001E-3</v>
      </c>
      <c r="CG94" s="261"/>
      <c r="CH94" s="261"/>
      <c r="CI94" s="291">
        <f t="shared" si="157"/>
        <v>1.3064915666000001E-3</v>
      </c>
      <c r="CJ94" s="249"/>
      <c r="CK94" s="261"/>
      <c r="CL94" s="261">
        <v>3.3471386758800008E-4</v>
      </c>
      <c r="CM94" s="261"/>
      <c r="CN94" s="261"/>
      <c r="CO94" s="291">
        <f t="shared" si="158"/>
        <v>3.3471386758800008E-4</v>
      </c>
      <c r="CP94" s="249"/>
      <c r="CQ94" s="261"/>
      <c r="CR94" s="261"/>
      <c r="CS94" s="261">
        <v>6.4497058505000001E-4</v>
      </c>
      <c r="CT94" s="261"/>
      <c r="CU94" s="291">
        <f t="shared" si="159"/>
        <v>6.4497058505000001E-4</v>
      </c>
      <c r="CV94" s="249"/>
      <c r="CW94" s="261"/>
      <c r="CX94" s="261">
        <v>1.6868080047599998E-4</v>
      </c>
      <c r="CY94" s="261"/>
      <c r="CZ94" s="261"/>
      <c r="DA94" s="291">
        <f t="shared" si="160"/>
        <v>1.6868080047599998E-4</v>
      </c>
      <c r="DB94" s="249"/>
      <c r="DC94" s="261"/>
      <c r="DD94" s="261">
        <v>7.5226038675999998E-3</v>
      </c>
      <c r="DE94" s="261"/>
      <c r="DF94" s="261"/>
      <c r="DG94" s="291">
        <f t="shared" si="172"/>
        <v>7.5226038675999998E-3</v>
      </c>
      <c r="DH94" s="249"/>
      <c r="DI94" s="261"/>
      <c r="DJ94" s="261">
        <v>3.8123212028399996E-3</v>
      </c>
      <c r="DK94" s="261">
        <v>3.6837851757000003E-4</v>
      </c>
      <c r="DL94" s="261"/>
      <c r="DM94" s="291">
        <f t="shared" si="173"/>
        <v>2.0903498602049997E-3</v>
      </c>
      <c r="DN94" s="249">
        <f t="shared" si="174"/>
        <v>2.4352352267722247E-3</v>
      </c>
      <c r="DO94" s="261"/>
      <c r="DP94" s="261"/>
      <c r="DQ94" s="261">
        <v>2.7715536050000001E-3</v>
      </c>
      <c r="DR94" s="261"/>
      <c r="DS94" s="291">
        <f t="shared" si="175"/>
        <v>2.7715536050000001E-3</v>
      </c>
      <c r="DT94" s="249"/>
      <c r="DU94" s="261"/>
      <c r="DV94" s="261"/>
      <c r="DW94" s="261"/>
      <c r="DX94" s="261"/>
      <c r="DY94" s="261"/>
      <c r="DZ94" s="261"/>
      <c r="EA94" s="261"/>
      <c r="EB94" s="261"/>
      <c r="EC94" s="261">
        <v>1.2646418559800001E-3</v>
      </c>
      <c r="ED94" s="261"/>
      <c r="EE94" s="291">
        <f t="shared" si="163"/>
        <v>1.2646418559800001E-3</v>
      </c>
      <c r="EF94" s="249"/>
      <c r="EG94" s="261"/>
      <c r="EH94" s="261">
        <v>5.5950157560000007E-4</v>
      </c>
      <c r="EI94" s="261"/>
      <c r="EJ94" s="261"/>
      <c r="EK94" s="261"/>
      <c r="EL94" s="261"/>
      <c r="EM94" s="261"/>
      <c r="EN94" s="261">
        <v>1.8347939115999998E-3</v>
      </c>
      <c r="EO94" s="261"/>
      <c r="EP94" s="291">
        <f t="shared" si="164"/>
        <v>1.1971477435999999E-3</v>
      </c>
      <c r="EQ94" s="249">
        <f t="shared" si="165"/>
        <v>9.0176785878083284E-4</v>
      </c>
      <c r="ER94" s="261"/>
      <c r="ES94" s="261"/>
      <c r="ET94" s="261"/>
      <c r="EU94" s="261"/>
      <c r="EV94" s="261"/>
      <c r="EW94" s="261"/>
      <c r="EX94" s="261"/>
      <c r="EY94" s="261"/>
      <c r="EZ94" s="261"/>
      <c r="FA94" s="261">
        <v>1.05745983786E-4</v>
      </c>
      <c r="FB94" s="261"/>
      <c r="FC94" s="261"/>
      <c r="FD94" s="261"/>
      <c r="FE94" s="261"/>
      <c r="FF94" s="291">
        <f t="shared" si="166"/>
        <v>1.05745983786E-4</v>
      </c>
      <c r="FG94" s="249"/>
      <c r="FH94" s="249"/>
      <c r="FI94" s="261">
        <v>6.5048094935999997E-3</v>
      </c>
      <c r="FJ94" s="261">
        <v>1.4873331853799997E-4</v>
      </c>
      <c r="FK94" s="261"/>
      <c r="FL94" s="291">
        <f t="shared" si="167"/>
        <v>3.3267714060689997E-3</v>
      </c>
      <c r="FM94" s="249">
        <f t="shared" si="168"/>
        <v>4.4944245651245933E-3</v>
      </c>
      <c r="FN94" s="249"/>
      <c r="FO94" s="261"/>
      <c r="FP94" s="261"/>
      <c r="FQ94" s="261"/>
      <c r="FR94" s="261">
        <v>5.8984737107999996E-4</v>
      </c>
      <c r="FS94" s="261"/>
      <c r="FT94" s="291">
        <f t="shared" si="169"/>
        <v>5.8984737107999996E-4</v>
      </c>
      <c r="FU94" s="249"/>
      <c r="FV94" s="261"/>
      <c r="FW94" s="261"/>
      <c r="FX94" s="261">
        <v>1.2943609379999999E-4</v>
      </c>
      <c r="FY94" s="261"/>
      <c r="FZ94" s="261"/>
      <c r="GA94" s="261"/>
      <c r="GB94" s="291">
        <f t="shared" si="170"/>
        <v>1.2943609379999999E-4</v>
      </c>
      <c r="GC94" s="249"/>
      <c r="GD94" s="261"/>
      <c r="GE94" s="261"/>
      <c r="GF94" s="261"/>
      <c r="GG94" s="261"/>
      <c r="GH94" s="261"/>
      <c r="GI94" s="261"/>
      <c r="GJ94" s="261">
        <v>4.4680415325000005E-3</v>
      </c>
      <c r="GK94" s="261"/>
      <c r="GL94" s="291">
        <f t="shared" si="171"/>
        <v>4.4680415325000005E-3</v>
      </c>
      <c r="GM94" s="249"/>
      <c r="GN94" s="261"/>
      <c r="GO94" s="261"/>
      <c r="GP94" s="261"/>
      <c r="GQ94" s="261"/>
      <c r="GR94" s="261"/>
      <c r="GS94" s="261">
        <v>9.9409866030000002E-5</v>
      </c>
      <c r="GT94" s="261"/>
      <c r="GU94" s="261"/>
      <c r="GW94" s="294">
        <f t="shared" si="176"/>
        <v>9.9409866030000002E-5</v>
      </c>
    </row>
    <row r="95" spans="1:206" ht="13.5" x14ac:dyDescent="0.25">
      <c r="A95" s="263">
        <v>97.064791</v>
      </c>
      <c r="B95" s="3" t="s">
        <v>410</v>
      </c>
      <c r="C95" s="261"/>
      <c r="D95" s="261">
        <v>4.7461531950000003E-4</v>
      </c>
      <c r="E95" s="261"/>
      <c r="F95" s="261"/>
      <c r="G95" s="261"/>
      <c r="H95" s="261"/>
      <c r="I95" s="261"/>
      <c r="J95" s="261"/>
      <c r="K95" s="261"/>
      <c r="L95" s="261"/>
      <c r="M95" s="261"/>
      <c r="N95" s="261">
        <v>3.6532460226E-4</v>
      </c>
      <c r="O95" s="261"/>
      <c r="P95" s="261"/>
      <c r="Q95" s="261">
        <v>5.0543213797600009E-4</v>
      </c>
      <c r="R95" s="261"/>
      <c r="S95" s="261"/>
      <c r="T95" s="261"/>
      <c r="U95" s="261"/>
      <c r="V95" s="291">
        <f t="shared" si="146"/>
        <v>4.4845735324533335E-4</v>
      </c>
      <c r="W95" s="249">
        <f t="shared" si="147"/>
        <v>7.3625469710133392E-5</v>
      </c>
      <c r="X95" s="261"/>
      <c r="Y95" s="261">
        <v>1.5749352117700002E-3</v>
      </c>
      <c r="Z95" s="261">
        <v>9.052812962599999E-4</v>
      </c>
      <c r="AA95" s="261"/>
      <c r="AB95" s="261"/>
      <c r="AC95" s="291">
        <f t="shared" si="148"/>
        <v>1.240108254015E-3</v>
      </c>
      <c r="AD95" s="249">
        <f t="shared" si="149"/>
        <v>4.7351682470524452E-4</v>
      </c>
      <c r="AE95" s="261"/>
      <c r="AF95" s="261">
        <v>6.0015846640000005E-4</v>
      </c>
      <c r="AG95" s="261"/>
      <c r="AH95" s="261"/>
      <c r="AI95" s="261"/>
      <c r="AJ95" s="261"/>
      <c r="AK95" s="291">
        <f t="shared" si="150"/>
        <v>6.0015846640000005E-4</v>
      </c>
      <c r="AL95" s="249"/>
      <c r="AM95" s="261"/>
      <c r="AN95" s="1"/>
      <c r="AO95" s="1"/>
      <c r="AP95" s="261"/>
      <c r="AQ95" s="261"/>
      <c r="AR95" s="261">
        <v>1.3203070122E-4</v>
      </c>
      <c r="AS95" s="261"/>
      <c r="AT95" s="261"/>
      <c r="AU95" s="291">
        <f t="shared" si="151"/>
        <v>1.3203070122E-4</v>
      </c>
      <c r="AV95" s="249"/>
      <c r="AW95" s="261"/>
      <c r="AX95" s="261"/>
      <c r="AY95" s="261"/>
      <c r="AZ95" s="261"/>
      <c r="BA95" s="261"/>
      <c r="BB95" s="261"/>
      <c r="BC95" s="261"/>
      <c r="BD95" s="261"/>
      <c r="BE95" s="261"/>
      <c r="BF95" s="261"/>
      <c r="BG95" s="261"/>
      <c r="BH95" s="261"/>
      <c r="BI95" s="261"/>
      <c r="BJ95" s="291"/>
      <c r="BK95" s="249"/>
      <c r="BL95" s="291"/>
      <c r="BM95" s="249"/>
      <c r="BN95" s="291"/>
      <c r="BO95" s="249"/>
      <c r="BP95" s="291"/>
      <c r="BQ95" s="249"/>
      <c r="BR95" s="261"/>
      <c r="BS95" s="261">
        <v>3.6262377482800001E-4</v>
      </c>
      <c r="BT95" s="261"/>
      <c r="BU95" s="261"/>
      <c r="BV95" s="261">
        <v>1.06917832242E-3</v>
      </c>
      <c r="BW95" s="261"/>
      <c r="BX95" s="261"/>
      <c r="BY95" s="291">
        <f t="shared" si="155"/>
        <v>7.1590104862400002E-4</v>
      </c>
      <c r="BZ95" s="249">
        <f t="shared" si="156"/>
        <v>4.9960951188049647E-4</v>
      </c>
      <c r="CA95" s="261"/>
      <c r="CB95" s="261"/>
      <c r="CC95" s="261"/>
      <c r="CD95" s="261"/>
      <c r="CE95" s="261"/>
      <c r="CF95" s="261">
        <v>2.2760206843E-3</v>
      </c>
      <c r="CG95" s="261"/>
      <c r="CH95" s="261"/>
      <c r="CI95" s="291">
        <f t="shared" si="157"/>
        <v>2.2760206843E-3</v>
      </c>
      <c r="CJ95" s="249"/>
      <c r="CK95" s="261"/>
      <c r="CL95" s="261">
        <v>1.3315718873400001E-4</v>
      </c>
      <c r="CM95" s="261"/>
      <c r="CN95" s="261"/>
      <c r="CO95" s="291">
        <f t="shared" si="158"/>
        <v>1.3315718873400001E-4</v>
      </c>
      <c r="CP95" s="249"/>
      <c r="CQ95" s="261"/>
      <c r="CR95" s="261"/>
      <c r="CS95" s="261">
        <v>5.0090796964999992E-4</v>
      </c>
      <c r="CT95" s="261"/>
      <c r="CU95" s="291">
        <f t="shared" si="159"/>
        <v>5.0090796964999992E-4</v>
      </c>
      <c r="CV95" s="249"/>
      <c r="CW95" s="261"/>
      <c r="CX95" s="261">
        <v>2.5206859853999999E-4</v>
      </c>
      <c r="CY95" s="261"/>
      <c r="CZ95" s="261"/>
      <c r="DA95" s="291">
        <f t="shared" si="160"/>
        <v>2.5206859853999999E-4</v>
      </c>
      <c r="DB95" s="249"/>
      <c r="DC95" s="261"/>
      <c r="DD95" s="261"/>
      <c r="DE95" s="261"/>
      <c r="DF95" s="261"/>
      <c r="DG95" s="291"/>
      <c r="DH95" s="249"/>
      <c r="DI95" s="261"/>
      <c r="DJ95" s="261">
        <v>1.4554303585800001E-4</v>
      </c>
      <c r="DK95" s="261"/>
      <c r="DL95" s="261"/>
      <c r="DM95" s="291">
        <f t="shared" si="173"/>
        <v>1.4554303585800001E-4</v>
      </c>
      <c r="DN95" s="249"/>
      <c r="DO95" s="261"/>
      <c r="DP95" s="261"/>
      <c r="DQ95" s="261">
        <v>1.13146318175E-4</v>
      </c>
      <c r="DR95" s="261"/>
      <c r="DS95" s="291">
        <f t="shared" si="175"/>
        <v>1.13146318175E-4</v>
      </c>
      <c r="DT95" s="249"/>
      <c r="DU95" s="261"/>
      <c r="DV95" s="261"/>
      <c r="DW95" s="261"/>
      <c r="DX95" s="261"/>
      <c r="DY95" s="261"/>
      <c r="DZ95" s="261"/>
      <c r="EA95" s="261"/>
      <c r="EB95" s="261"/>
      <c r="EC95" s="261">
        <v>7.4528738466E-4</v>
      </c>
      <c r="ED95" s="261"/>
      <c r="EE95" s="291">
        <f t="shared" si="163"/>
        <v>7.4528738466E-4</v>
      </c>
      <c r="EF95" s="249"/>
      <c r="EG95" s="261"/>
      <c r="EH95" s="261">
        <v>1.6950873728000001E-3</v>
      </c>
      <c r="EI95" s="261"/>
      <c r="EJ95" s="261"/>
      <c r="EK95" s="261"/>
      <c r="EL95" s="261"/>
      <c r="EM95" s="261"/>
      <c r="EN95" s="261">
        <v>6.0884196697999999E-5</v>
      </c>
      <c r="EO95" s="261"/>
      <c r="EP95" s="291">
        <f t="shared" si="164"/>
        <v>8.7798578474900012E-4</v>
      </c>
      <c r="EQ95" s="249">
        <f t="shared" si="165"/>
        <v>1.1555561476583179E-3</v>
      </c>
      <c r="ER95" s="261"/>
      <c r="ES95" s="261"/>
      <c r="ET95" s="261"/>
      <c r="EU95" s="261"/>
      <c r="EV95" s="261"/>
      <c r="EW95" s="261"/>
      <c r="EX95" s="261"/>
      <c r="EY95" s="261"/>
      <c r="EZ95" s="261"/>
      <c r="FA95" s="261">
        <v>1.3270499794799999E-4</v>
      </c>
      <c r="FB95" s="261"/>
      <c r="FC95" s="261"/>
      <c r="FD95" s="261"/>
      <c r="FE95" s="261"/>
      <c r="FF95" s="291">
        <f t="shared" si="166"/>
        <v>1.3270499794799999E-4</v>
      </c>
      <c r="FG95" s="249"/>
      <c r="FH95" s="249"/>
      <c r="FI95" s="261">
        <v>9.3985371524000003E-5</v>
      </c>
      <c r="FJ95" s="261">
        <v>2.6387356131899999E-4</v>
      </c>
      <c r="FK95" s="261"/>
      <c r="FL95" s="291">
        <f t="shared" si="167"/>
        <v>1.7892946642149998E-4</v>
      </c>
      <c r="FM95" s="249">
        <f t="shared" si="168"/>
        <v>1.201290910475517E-4</v>
      </c>
      <c r="FN95" s="249"/>
      <c r="FO95" s="261"/>
      <c r="FP95" s="261"/>
      <c r="FQ95" s="261"/>
      <c r="FR95" s="261">
        <v>3.5218647236400001E-4</v>
      </c>
      <c r="FS95" s="261"/>
      <c r="FT95" s="291">
        <f t="shared" si="169"/>
        <v>3.5218647236400001E-4</v>
      </c>
      <c r="FU95" s="249"/>
      <c r="FV95" s="261"/>
      <c r="FW95" s="261"/>
      <c r="FX95" s="261">
        <v>1.591881129E-4</v>
      </c>
      <c r="FY95" s="261"/>
      <c r="FZ95" s="261"/>
      <c r="GA95" s="261"/>
      <c r="GB95" s="291">
        <f t="shared" si="170"/>
        <v>1.591881129E-4</v>
      </c>
      <c r="GC95" s="249"/>
      <c r="GD95" s="261"/>
      <c r="GE95" s="261"/>
      <c r="GF95" s="261"/>
      <c r="GG95" s="261"/>
      <c r="GH95" s="261"/>
      <c r="GI95" s="261"/>
      <c r="GJ95" s="261">
        <v>1.0891046841500001E-4</v>
      </c>
      <c r="GK95" s="261"/>
      <c r="GL95" s="291">
        <f t="shared" si="171"/>
        <v>1.0891046841500001E-4</v>
      </c>
      <c r="GM95" s="249"/>
      <c r="GN95" s="261"/>
      <c r="GO95" s="261"/>
      <c r="GP95" s="261"/>
      <c r="GQ95" s="261"/>
      <c r="GR95" s="261"/>
      <c r="GS95" s="261">
        <v>1.4264073512999998E-4</v>
      </c>
      <c r="GT95" s="261"/>
      <c r="GU95" s="261"/>
      <c r="GW95" s="294">
        <f t="shared" si="176"/>
        <v>1.4264073512999998E-4</v>
      </c>
    </row>
    <row r="96" spans="1:206" ht="13.5" x14ac:dyDescent="0.25">
      <c r="A96" s="263">
        <v>97.101177000000007</v>
      </c>
      <c r="B96" s="3" t="s">
        <v>411</v>
      </c>
      <c r="C96" s="261"/>
      <c r="D96" s="261">
        <v>1.2457305540000002E-4</v>
      </c>
      <c r="E96" s="261"/>
      <c r="F96" s="261"/>
      <c r="G96" s="261"/>
      <c r="H96" s="261"/>
      <c r="I96" s="261"/>
      <c r="J96" s="261"/>
      <c r="K96" s="261"/>
      <c r="L96" s="261"/>
      <c r="M96" s="261"/>
      <c r="N96" s="261">
        <v>4.5015388140599998E-5</v>
      </c>
      <c r="O96" s="261"/>
      <c r="P96" s="261"/>
      <c r="Q96" s="261">
        <v>4.7277576051800006E-5</v>
      </c>
      <c r="R96" s="261"/>
      <c r="S96" s="261"/>
      <c r="T96" s="261"/>
      <c r="U96" s="261"/>
      <c r="V96" s="291">
        <f t="shared" si="146"/>
        <v>7.2288673197466667E-5</v>
      </c>
      <c r="W96" s="249">
        <f t="shared" si="147"/>
        <v>4.5293728487085645E-5</v>
      </c>
      <c r="X96" s="261"/>
      <c r="Y96" s="261">
        <v>4.2615217571800006E-4</v>
      </c>
      <c r="Z96" s="261">
        <v>2.4225341094999999E-4</v>
      </c>
      <c r="AA96" s="261"/>
      <c r="AB96" s="261"/>
      <c r="AC96" s="291">
        <f t="shared" si="148"/>
        <v>3.3420279333400002E-4</v>
      </c>
      <c r="AD96" s="249">
        <f t="shared" si="149"/>
        <v>1.300360636192826E-4</v>
      </c>
      <c r="AE96" s="261"/>
      <c r="AF96" s="261">
        <v>2.4851038804000005E-4</v>
      </c>
      <c r="AG96" s="261"/>
      <c r="AH96" s="261"/>
      <c r="AI96" s="261"/>
      <c r="AJ96" s="261"/>
      <c r="AK96" s="291">
        <f t="shared" si="150"/>
        <v>2.4851038804000005E-4</v>
      </c>
      <c r="AL96" s="249"/>
      <c r="AM96" s="261"/>
      <c r="AN96" s="1"/>
      <c r="AO96" s="1"/>
      <c r="AP96" s="261"/>
      <c r="AQ96" s="261"/>
      <c r="AR96" s="261">
        <v>4.2168797882200007E-5</v>
      </c>
      <c r="AS96" s="261"/>
      <c r="AT96" s="261"/>
      <c r="AU96" s="291">
        <f t="shared" si="151"/>
        <v>4.2168797882200007E-5</v>
      </c>
      <c r="AV96" s="249"/>
      <c r="AW96" s="261"/>
      <c r="AX96" s="261"/>
      <c r="AY96" s="261"/>
      <c r="AZ96" s="261"/>
      <c r="BA96" s="261"/>
      <c r="BB96" s="261"/>
      <c r="BC96" s="261"/>
      <c r="BD96" s="261"/>
      <c r="BE96" s="261"/>
      <c r="BF96" s="261">
        <v>3.3560600139E-4</v>
      </c>
      <c r="BG96" s="261">
        <v>1.3902008658200001E-5</v>
      </c>
      <c r="BH96" s="261">
        <v>4.5998250653000002E-4</v>
      </c>
      <c r="BI96" s="261"/>
      <c r="BJ96" s="291">
        <f t="shared" si="152"/>
        <v>1.3902008658200001E-5</v>
      </c>
      <c r="BK96" s="249"/>
      <c r="BL96" s="291">
        <f t="shared" si="153"/>
        <v>4.5998250653000002E-4</v>
      </c>
      <c r="BM96" s="249"/>
      <c r="BN96" s="291">
        <f t="shared" si="154"/>
        <v>3.3560600139E-4</v>
      </c>
      <c r="BO96" s="249"/>
      <c r="BP96" s="291"/>
      <c r="BQ96" s="249"/>
      <c r="BR96" s="261"/>
      <c r="BS96" s="261">
        <v>1.7147456388299999E-4</v>
      </c>
      <c r="BT96" s="261"/>
      <c r="BU96" s="261"/>
      <c r="BV96" s="261">
        <v>1.7097643670400001E-4</v>
      </c>
      <c r="BW96" s="261"/>
      <c r="BX96" s="261"/>
      <c r="BY96" s="291">
        <f t="shared" si="155"/>
        <v>1.7122550029349999E-4</v>
      </c>
      <c r="BZ96" s="249">
        <f t="shared" si="156"/>
        <v>3.5222910616420958E-7</v>
      </c>
      <c r="CA96" s="261"/>
      <c r="CB96" s="261"/>
      <c r="CC96" s="261"/>
      <c r="CD96" s="261"/>
      <c r="CE96" s="261"/>
      <c r="CF96" s="261">
        <v>3.0797537760000003E-4</v>
      </c>
      <c r="CG96" s="261"/>
      <c r="CH96" s="261"/>
      <c r="CI96" s="291">
        <f t="shared" si="157"/>
        <v>3.0797537760000003E-4</v>
      </c>
      <c r="CJ96" s="249"/>
      <c r="CK96" s="261"/>
      <c r="CL96" s="261">
        <v>4.9829414514000002E-5</v>
      </c>
      <c r="CM96" s="261"/>
      <c r="CN96" s="261"/>
      <c r="CO96" s="291">
        <f t="shared" si="158"/>
        <v>4.9829414514000002E-5</v>
      </c>
      <c r="CP96" s="249"/>
      <c r="CQ96" s="261"/>
      <c r="CR96" s="261"/>
      <c r="CS96" s="261">
        <v>1.7036580329999999E-4</v>
      </c>
      <c r="CT96" s="261"/>
      <c r="CU96" s="291">
        <f t="shared" si="159"/>
        <v>1.7036580329999999E-4</v>
      </c>
      <c r="CV96" s="249"/>
      <c r="CW96" s="261"/>
      <c r="CX96" s="261">
        <v>2.75213903346E-5</v>
      </c>
      <c r="CY96" s="261"/>
      <c r="CZ96" s="261"/>
      <c r="DA96" s="291">
        <f t="shared" si="160"/>
        <v>2.75213903346E-5</v>
      </c>
      <c r="DB96" s="249"/>
      <c r="DC96" s="261"/>
      <c r="DD96" s="261">
        <v>2.6872209309600003E-4</v>
      </c>
      <c r="DE96" s="261"/>
      <c r="DF96" s="261"/>
      <c r="DG96" s="291">
        <f t="shared" si="172"/>
        <v>2.6872209309600003E-4</v>
      </c>
      <c r="DH96" s="249"/>
      <c r="DI96" s="261"/>
      <c r="DJ96" s="261">
        <v>2.3308015737599999E-4</v>
      </c>
      <c r="DK96" s="261">
        <v>6.8516608719000009E-4</v>
      </c>
      <c r="DL96" s="261"/>
      <c r="DM96" s="291">
        <f t="shared" si="173"/>
        <v>4.5912312228300005E-4</v>
      </c>
      <c r="DN96" s="249">
        <f t="shared" si="174"/>
        <v>3.1967302665050502E-4</v>
      </c>
      <c r="DO96" s="261"/>
      <c r="DP96" s="261"/>
      <c r="DQ96" s="261">
        <v>1.5312326445E-4</v>
      </c>
      <c r="DR96" s="261"/>
      <c r="DS96" s="291">
        <f t="shared" si="175"/>
        <v>1.5312326445E-4</v>
      </c>
      <c r="DT96" s="249"/>
      <c r="DU96" s="261"/>
      <c r="DV96" s="261"/>
      <c r="DW96" s="261"/>
      <c r="DX96" s="261"/>
      <c r="DY96" s="261"/>
      <c r="DZ96" s="261"/>
      <c r="EA96" s="261"/>
      <c r="EB96" s="261"/>
      <c r="EC96" s="261">
        <v>3.4212613665000001E-4</v>
      </c>
      <c r="ED96" s="261"/>
      <c r="EE96" s="291">
        <f t="shared" si="163"/>
        <v>3.4212613665000001E-4</v>
      </c>
      <c r="EF96" s="249"/>
      <c r="EG96" s="261"/>
      <c r="EH96" s="261"/>
      <c r="EI96" s="261"/>
      <c r="EJ96" s="261"/>
      <c r="EK96" s="261"/>
      <c r="EL96" s="261"/>
      <c r="EM96" s="261"/>
      <c r="EN96" s="261">
        <v>1.5610272964E-3</v>
      </c>
      <c r="EO96" s="261"/>
      <c r="EP96" s="291">
        <f t="shared" si="164"/>
        <v>1.5610272964E-3</v>
      </c>
      <c r="EQ96" s="249"/>
      <c r="ER96" s="261"/>
      <c r="ES96" s="261"/>
      <c r="ET96" s="261"/>
      <c r="EU96" s="261"/>
      <c r="EV96" s="261"/>
      <c r="EW96" s="261"/>
      <c r="EX96" s="261"/>
      <c r="EY96" s="261"/>
      <c r="EZ96" s="261"/>
      <c r="FA96" s="261">
        <v>1.7351612305199999E-5</v>
      </c>
      <c r="FB96" s="261"/>
      <c r="FC96" s="261"/>
      <c r="FD96" s="261"/>
      <c r="FE96" s="261"/>
      <c r="FF96" s="291">
        <f t="shared" si="166"/>
        <v>1.7351612305199999E-5</v>
      </c>
      <c r="FG96" s="249"/>
      <c r="FH96" s="249"/>
      <c r="FI96" s="261">
        <v>6.4546838136E-3</v>
      </c>
      <c r="FJ96" s="261">
        <v>4.4408735876400003E-5</v>
      </c>
      <c r="FK96" s="261"/>
      <c r="FL96" s="291">
        <f t="shared" si="167"/>
        <v>3.2495462747381999E-3</v>
      </c>
      <c r="FM96" s="249">
        <f t="shared" si="168"/>
        <v>4.5327489767294799E-3</v>
      </c>
      <c r="FN96" s="249"/>
      <c r="FO96" s="261"/>
      <c r="FP96" s="261"/>
      <c r="FQ96" s="261"/>
      <c r="FR96" s="261">
        <v>6.8660075315999996E-4</v>
      </c>
      <c r="FS96" s="261"/>
      <c r="FT96" s="291">
        <f t="shared" si="169"/>
        <v>6.8660075315999996E-4</v>
      </c>
      <c r="FU96" s="249"/>
      <c r="FV96" s="261"/>
      <c r="FW96" s="261"/>
      <c r="FX96" s="261">
        <v>7.0480954499999997E-5</v>
      </c>
      <c r="FY96" s="261"/>
      <c r="FZ96" s="261"/>
      <c r="GA96" s="261"/>
      <c r="GB96" s="291">
        <f t="shared" si="170"/>
        <v>7.0480954499999997E-5</v>
      </c>
      <c r="GC96" s="249"/>
      <c r="GD96" s="261"/>
      <c r="GE96" s="261"/>
      <c r="GF96" s="261"/>
      <c r="GG96" s="261"/>
      <c r="GH96" s="261"/>
      <c r="GI96" s="261"/>
      <c r="GJ96" s="261">
        <v>2.4336017404999999E-3</v>
      </c>
      <c r="GK96" s="261"/>
      <c r="GL96" s="291">
        <f t="shared" si="171"/>
        <v>2.4336017404999999E-3</v>
      </c>
      <c r="GM96" s="249"/>
      <c r="GN96" s="261"/>
      <c r="GO96" s="261"/>
      <c r="GP96" s="261"/>
      <c r="GQ96" s="261"/>
      <c r="GR96" s="261"/>
      <c r="GS96" s="261">
        <v>6.8982716610000003E-5</v>
      </c>
      <c r="GT96" s="261"/>
      <c r="GU96" s="261"/>
      <c r="GW96" s="294">
        <f t="shared" si="176"/>
        <v>6.8982716610000003E-5</v>
      </c>
    </row>
    <row r="97" spans="1:205" ht="13.5" x14ac:dyDescent="0.25">
      <c r="A97" s="263">
        <v>99.080440999999993</v>
      </c>
      <c r="B97" s="269" t="s">
        <v>412</v>
      </c>
      <c r="C97" s="261"/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91"/>
      <c r="W97" s="249"/>
      <c r="X97" s="261"/>
      <c r="Y97" s="261"/>
      <c r="Z97" s="261"/>
      <c r="AA97" s="261"/>
      <c r="AB97" s="261"/>
      <c r="AC97" s="291"/>
      <c r="AD97" s="249"/>
      <c r="AE97" s="261"/>
      <c r="AF97" s="261">
        <v>1.48394938408E-4</v>
      </c>
      <c r="AG97" s="261"/>
      <c r="AH97" s="261"/>
      <c r="AI97" s="261"/>
      <c r="AJ97" s="261"/>
      <c r="AK97" s="291">
        <f t="shared" si="150"/>
        <v>1.48394938408E-4</v>
      </c>
      <c r="AL97" s="249"/>
      <c r="AM97" s="261"/>
      <c r="AN97" s="1"/>
      <c r="AO97" s="1"/>
      <c r="AP97" s="261"/>
      <c r="AQ97" s="261"/>
      <c r="AR97" s="261"/>
      <c r="AS97" s="261"/>
      <c r="AT97" s="261"/>
      <c r="AU97" s="291"/>
      <c r="AV97" s="249"/>
      <c r="AW97" s="261"/>
      <c r="AX97" s="261"/>
      <c r="AY97" s="261"/>
      <c r="AZ97" s="261"/>
      <c r="BA97" s="261"/>
      <c r="BB97" s="261"/>
      <c r="BC97" s="261"/>
      <c r="BD97" s="261"/>
      <c r="BE97" s="261"/>
      <c r="BF97" s="261"/>
      <c r="BG97" s="261"/>
      <c r="BH97" s="261"/>
      <c r="BI97" s="261"/>
      <c r="BJ97" s="291"/>
      <c r="BK97" s="249"/>
      <c r="BL97" s="291"/>
      <c r="BM97" s="249"/>
      <c r="BN97" s="291"/>
      <c r="BO97" s="249"/>
      <c r="BP97" s="291"/>
      <c r="BQ97" s="249"/>
      <c r="BR97" s="261"/>
      <c r="BS97" s="261"/>
      <c r="BT97" s="261"/>
      <c r="BU97" s="261"/>
      <c r="BV97" s="261">
        <v>2.2212787797000003E-4</v>
      </c>
      <c r="BW97" s="261"/>
      <c r="BX97" s="261"/>
      <c r="BY97" s="291">
        <f t="shared" si="155"/>
        <v>2.2212787797000003E-4</v>
      </c>
      <c r="BZ97" s="249"/>
      <c r="CA97" s="261"/>
      <c r="CB97" s="261"/>
      <c r="CC97" s="261"/>
      <c r="CD97" s="261"/>
      <c r="CE97" s="261"/>
      <c r="CF97" s="261"/>
      <c r="CG97" s="261"/>
      <c r="CH97" s="261"/>
      <c r="CI97" s="291"/>
      <c r="CJ97" s="249"/>
      <c r="CK97" s="261"/>
      <c r="CL97" s="261"/>
      <c r="CM97" s="261"/>
      <c r="CN97" s="261"/>
      <c r="CO97" s="291"/>
      <c r="CP97" s="249"/>
      <c r="CQ97" s="261"/>
      <c r="CR97" s="261"/>
      <c r="CS97" s="261">
        <v>1.070878952E-4</v>
      </c>
      <c r="CT97" s="261"/>
      <c r="CU97" s="291">
        <f t="shared" si="159"/>
        <v>1.070878952E-4</v>
      </c>
      <c r="CV97" s="249"/>
      <c r="CW97" s="261"/>
      <c r="CX97" s="261"/>
      <c r="CY97" s="261"/>
      <c r="CZ97" s="261"/>
      <c r="DA97" s="291"/>
      <c r="DB97" s="249"/>
      <c r="DC97" s="261"/>
      <c r="DD97" s="261">
        <v>1.5410356878000001E-4</v>
      </c>
      <c r="DE97" s="261"/>
      <c r="DF97" s="261"/>
      <c r="DG97" s="291">
        <f t="shared" si="172"/>
        <v>1.5410356878000001E-4</v>
      </c>
      <c r="DH97" s="249"/>
      <c r="DI97" s="261"/>
      <c r="DJ97" s="261">
        <v>1.54193591496E-4</v>
      </c>
      <c r="DK97" s="261"/>
      <c r="DL97" s="261"/>
      <c r="DM97" s="291">
        <f t="shared" si="173"/>
        <v>1.54193591496E-4</v>
      </c>
      <c r="DN97" s="249"/>
      <c r="DO97" s="261"/>
      <c r="DP97" s="261"/>
      <c r="DQ97" s="261">
        <v>6.9299987874999998E-5</v>
      </c>
      <c r="DR97" s="261"/>
      <c r="DS97" s="291">
        <f t="shared" si="175"/>
        <v>6.9299987874999998E-5</v>
      </c>
      <c r="DT97" s="249"/>
      <c r="DU97" s="261"/>
      <c r="DV97" s="261"/>
      <c r="DW97" s="261"/>
      <c r="DX97" s="261"/>
      <c r="DY97" s="261"/>
      <c r="DZ97" s="261"/>
      <c r="EA97" s="261"/>
      <c r="EB97" s="261"/>
      <c r="EC97" s="261"/>
      <c r="ED97" s="261"/>
      <c r="EE97" s="291"/>
      <c r="EF97" s="249"/>
      <c r="EG97" s="261"/>
      <c r="EH97" s="261"/>
      <c r="EI97" s="261"/>
      <c r="EJ97" s="261"/>
      <c r="EK97" s="261"/>
      <c r="EL97" s="261"/>
      <c r="EM97" s="261"/>
      <c r="EN97" s="261"/>
      <c r="EO97" s="261"/>
      <c r="EP97" s="291"/>
      <c r="EQ97" s="249"/>
      <c r="ER97" s="261"/>
      <c r="ES97" s="261"/>
      <c r="ET97" s="261"/>
      <c r="EU97" s="261"/>
      <c r="EV97" s="261"/>
      <c r="EW97" s="261"/>
      <c r="EX97" s="261"/>
      <c r="EY97" s="261"/>
      <c r="EZ97" s="261"/>
      <c r="FA97" s="261"/>
      <c r="FB97" s="261"/>
      <c r="FC97" s="261"/>
      <c r="FD97" s="261"/>
      <c r="FE97" s="261"/>
      <c r="FF97" s="291"/>
      <c r="FG97" s="249"/>
      <c r="FH97" s="249"/>
      <c r="FI97" s="261"/>
      <c r="FJ97" s="261">
        <v>5.5922992308000002E-5</v>
      </c>
      <c r="FK97" s="261"/>
      <c r="FL97" s="291">
        <f t="shared" si="167"/>
        <v>5.5922992308000002E-5</v>
      </c>
      <c r="FM97" s="249"/>
      <c r="FN97" s="249"/>
      <c r="FO97" s="261"/>
      <c r="FP97" s="261"/>
      <c r="FQ97" s="261"/>
      <c r="FR97" s="261">
        <v>1.3512509295600001E-4</v>
      </c>
      <c r="FS97" s="261"/>
      <c r="FT97" s="291">
        <f t="shared" si="169"/>
        <v>1.3512509295600001E-4</v>
      </c>
      <c r="FU97" s="249"/>
      <c r="FV97" s="261"/>
      <c r="FW97" s="261"/>
      <c r="FX97" s="261"/>
      <c r="FY97" s="261"/>
      <c r="FZ97" s="261"/>
      <c r="GA97" s="261"/>
      <c r="GB97" s="291"/>
      <c r="GC97" s="249"/>
      <c r="GD97" s="261"/>
      <c r="GE97" s="261"/>
      <c r="GF97" s="261"/>
      <c r="GG97" s="261"/>
      <c r="GH97" s="261"/>
      <c r="GI97" s="261"/>
      <c r="GJ97" s="261"/>
      <c r="GK97" s="261"/>
      <c r="GL97" s="291"/>
      <c r="GM97" s="249"/>
      <c r="GN97" s="261"/>
      <c r="GO97" s="261"/>
      <c r="GP97" s="261"/>
      <c r="GQ97" s="261"/>
      <c r="GR97" s="261"/>
      <c r="GS97" s="261"/>
      <c r="GT97" s="261"/>
      <c r="GU97" s="261"/>
    </row>
    <row r="98" spans="1:205" ht="13.5" x14ac:dyDescent="0.25">
      <c r="A98" s="263">
        <v>101.02332</v>
      </c>
      <c r="B98" s="3" t="s">
        <v>413</v>
      </c>
      <c r="C98" s="261"/>
      <c r="D98" s="261">
        <v>1.8987264540000002E-4</v>
      </c>
      <c r="E98" s="261"/>
      <c r="F98" s="261"/>
      <c r="G98" s="261"/>
      <c r="H98" s="261"/>
      <c r="I98" s="261"/>
      <c r="J98" s="261"/>
      <c r="K98" s="261"/>
      <c r="L98" s="261"/>
      <c r="M98" s="261"/>
      <c r="N98" s="261">
        <v>1.0945570386599999E-4</v>
      </c>
      <c r="O98" s="261"/>
      <c r="P98" s="261"/>
      <c r="Q98" s="261">
        <v>1.7744617628400001E-4</v>
      </c>
      <c r="R98" s="261"/>
      <c r="S98" s="261"/>
      <c r="T98" s="261"/>
      <c r="U98" s="261"/>
      <c r="V98" s="291">
        <f t="shared" si="146"/>
        <v>1.5892484185000001E-4</v>
      </c>
      <c r="W98" s="249">
        <f t="shared" si="147"/>
        <v>4.328973311690371E-5</v>
      </c>
      <c r="X98" s="261"/>
      <c r="Y98" s="261">
        <v>4.7223999875700003E-5</v>
      </c>
      <c r="Z98" s="261">
        <v>2.4585858638999998E-5</v>
      </c>
      <c r="AA98" s="261"/>
      <c r="AB98" s="261"/>
      <c r="AC98" s="291">
        <f t="shared" si="148"/>
        <v>3.5904929257349997E-5</v>
      </c>
      <c r="AD98" s="249">
        <f t="shared" si="149"/>
        <v>1.6007583181929388E-5</v>
      </c>
      <c r="AE98" s="261"/>
      <c r="AF98" s="261">
        <v>1.2167819686400002E-4</v>
      </c>
      <c r="AG98" s="261"/>
      <c r="AH98" s="261"/>
      <c r="AI98" s="261"/>
      <c r="AJ98" s="261"/>
      <c r="AK98" s="291">
        <f t="shared" si="150"/>
        <v>1.2167819686400002E-4</v>
      </c>
      <c r="AL98" s="249"/>
      <c r="AM98" s="261"/>
      <c r="AN98" s="1"/>
      <c r="AO98" s="1"/>
      <c r="AP98" s="261"/>
      <c r="AQ98" s="261"/>
      <c r="AR98" s="261">
        <v>1.9182160335799999E-5</v>
      </c>
      <c r="AS98" s="261"/>
      <c r="AT98" s="261"/>
      <c r="AU98" s="291">
        <f t="shared" si="151"/>
        <v>1.9182160335799999E-5</v>
      </c>
      <c r="AV98" s="249"/>
      <c r="AW98" s="261"/>
      <c r="AX98" s="261"/>
      <c r="AY98" s="261"/>
      <c r="AZ98" s="261"/>
      <c r="BA98" s="261"/>
      <c r="BB98" s="261"/>
      <c r="BC98" s="261"/>
      <c r="BD98" s="261"/>
      <c r="BE98" s="261"/>
      <c r="BF98" s="261">
        <v>5.9417838018000002E-5</v>
      </c>
      <c r="BG98" s="261">
        <v>2.24469020297E-5</v>
      </c>
      <c r="BH98" s="261">
        <v>1.6060620383200001E-4</v>
      </c>
      <c r="BI98" s="261"/>
      <c r="BJ98" s="291">
        <f t="shared" si="152"/>
        <v>2.24469020297E-5</v>
      </c>
      <c r="BK98" s="249"/>
      <c r="BL98" s="291">
        <f t="shared" si="153"/>
        <v>1.6060620383200001E-4</v>
      </c>
      <c r="BM98" s="249"/>
      <c r="BN98" s="291">
        <f t="shared" si="154"/>
        <v>5.9417838018000002E-5</v>
      </c>
      <c r="BO98" s="249"/>
      <c r="BP98" s="291"/>
      <c r="BQ98" s="249"/>
      <c r="BR98" s="261"/>
      <c r="BS98" s="261">
        <v>1.6379436390099997E-5</v>
      </c>
      <c r="BT98" s="261"/>
      <c r="BU98" s="261"/>
      <c r="BV98" s="261">
        <v>2.0463556527000002E-4</v>
      </c>
      <c r="BW98" s="261"/>
      <c r="BX98" s="261"/>
      <c r="BY98" s="291">
        <f t="shared" si="155"/>
        <v>1.1050750083005E-4</v>
      </c>
      <c r="BZ98" s="249">
        <f t="shared" si="156"/>
        <v>1.3311718533090596E-4</v>
      </c>
      <c r="CA98" s="261"/>
      <c r="CB98" s="261"/>
      <c r="CC98" s="261"/>
      <c r="CD98" s="261"/>
      <c r="CE98" s="261"/>
      <c r="CF98" s="261">
        <v>9.9132661100000005E-5</v>
      </c>
      <c r="CG98" s="261"/>
      <c r="CH98" s="261"/>
      <c r="CI98" s="291">
        <f t="shared" si="157"/>
        <v>9.9132661100000005E-5</v>
      </c>
      <c r="CJ98" s="249"/>
      <c r="CK98" s="261"/>
      <c r="CL98" s="261">
        <v>1.0182331931399999E-5</v>
      </c>
      <c r="CM98" s="261"/>
      <c r="CN98" s="261"/>
      <c r="CO98" s="291">
        <f t="shared" si="158"/>
        <v>1.0182331931399999E-5</v>
      </c>
      <c r="CP98" s="249"/>
      <c r="CQ98" s="261"/>
      <c r="CR98" s="261"/>
      <c r="CS98" s="261">
        <v>9.4658722840000001E-5</v>
      </c>
      <c r="CT98" s="261"/>
      <c r="CU98" s="291">
        <f t="shared" si="159"/>
        <v>9.4658722840000001E-5</v>
      </c>
      <c r="CV98" s="249"/>
      <c r="CW98" s="261"/>
      <c r="CX98" s="261">
        <v>9.0752768855999992E-6</v>
      </c>
      <c r="CY98" s="261"/>
      <c r="CZ98" s="261"/>
      <c r="DA98" s="291">
        <f t="shared" si="160"/>
        <v>9.0752768855999992E-6</v>
      </c>
      <c r="DB98" s="249"/>
      <c r="DC98" s="261"/>
      <c r="DD98" s="261">
        <v>1.6733581491600001E-4</v>
      </c>
      <c r="DE98" s="261"/>
      <c r="DF98" s="261"/>
      <c r="DG98" s="291">
        <f t="shared" si="172"/>
        <v>1.6733581491600001E-4</v>
      </c>
      <c r="DH98" s="249"/>
      <c r="DI98" s="261"/>
      <c r="DJ98" s="261">
        <v>2.3400367137599998E-4</v>
      </c>
      <c r="DK98" s="261">
        <v>2.4237971980200002E-4</v>
      </c>
      <c r="DL98" s="261"/>
      <c r="DM98" s="291">
        <f t="shared" si="173"/>
        <v>2.3819169558899998E-4</v>
      </c>
      <c r="DN98" s="249">
        <f t="shared" si="174"/>
        <v>5.9227606415715381E-6</v>
      </c>
      <c r="DO98" s="261"/>
      <c r="DP98" s="261"/>
      <c r="DQ98" s="261">
        <v>1.2756191960999999E-4</v>
      </c>
      <c r="DR98" s="261"/>
      <c r="DS98" s="291">
        <f t="shared" si="175"/>
        <v>1.2756191960999999E-4</v>
      </c>
      <c r="DT98" s="249"/>
      <c r="DU98" s="261"/>
      <c r="DV98" s="261"/>
      <c r="DW98" s="261"/>
      <c r="DX98" s="261"/>
      <c r="DY98" s="261"/>
      <c r="DZ98" s="261"/>
      <c r="EA98" s="261"/>
      <c r="EB98" s="261"/>
      <c r="EC98" s="261">
        <v>3.7129692743999998E-4</v>
      </c>
      <c r="ED98" s="261"/>
      <c r="EE98" s="291">
        <f t="shared" si="163"/>
        <v>3.7129692743999998E-4</v>
      </c>
      <c r="EF98" s="249"/>
      <c r="EG98" s="261"/>
      <c r="EH98" s="261">
        <v>4.9079517886000003E-5</v>
      </c>
      <c r="EI98" s="261"/>
      <c r="EJ98" s="261"/>
      <c r="EK98" s="261"/>
      <c r="EL98" s="261"/>
      <c r="EM98" s="261"/>
      <c r="EN98" s="261">
        <v>4.6615873017999995E-4</v>
      </c>
      <c r="EO98" s="261"/>
      <c r="EP98" s="291">
        <f t="shared" si="164"/>
        <v>2.5761912403299996E-4</v>
      </c>
      <c r="EQ98" s="249">
        <f t="shared" si="165"/>
        <v>2.9491953930503101E-4</v>
      </c>
      <c r="ER98" s="261"/>
      <c r="ES98" s="261"/>
      <c r="ET98" s="261"/>
      <c r="EU98" s="261"/>
      <c r="EV98" s="261"/>
      <c r="EW98" s="261"/>
      <c r="EX98" s="261"/>
      <c r="EY98" s="261"/>
      <c r="EZ98" s="261"/>
      <c r="FA98" s="261">
        <v>1.1584796164199999E-5</v>
      </c>
      <c r="FB98" s="261"/>
      <c r="FC98" s="261"/>
      <c r="FD98" s="261"/>
      <c r="FE98" s="261"/>
      <c r="FF98" s="291">
        <f t="shared" si="166"/>
        <v>1.1584796164199999E-5</v>
      </c>
      <c r="FG98" s="249"/>
      <c r="FH98" s="249"/>
      <c r="FI98" s="261">
        <v>1.3913412845199999E-3</v>
      </c>
      <c r="FJ98" s="261">
        <v>2.6192115038400002E-5</v>
      </c>
      <c r="FK98" s="261"/>
      <c r="FL98" s="291">
        <f t="shared" si="167"/>
        <v>7.0876669977919997E-4</v>
      </c>
      <c r="FM98" s="249">
        <f t="shared" si="168"/>
        <v>9.6530623507162273E-4</v>
      </c>
      <c r="FN98" s="249"/>
      <c r="FO98" s="261"/>
      <c r="FP98" s="261"/>
      <c r="FQ98" s="261"/>
      <c r="FR98" s="261">
        <v>4.5797233607999998E-5</v>
      </c>
      <c r="FS98" s="261"/>
      <c r="FT98" s="291">
        <f t="shared" si="169"/>
        <v>4.5797233607999998E-5</v>
      </c>
      <c r="FU98" s="249"/>
      <c r="FV98" s="261"/>
      <c r="FW98" s="261"/>
      <c r="FX98" s="261">
        <v>1.5142867845E-5</v>
      </c>
      <c r="FY98" s="261"/>
      <c r="FZ98" s="261"/>
      <c r="GA98" s="261"/>
      <c r="GB98" s="291">
        <f t="shared" si="170"/>
        <v>1.5142867845E-5</v>
      </c>
      <c r="GC98" s="249"/>
      <c r="GD98" s="261"/>
      <c r="GE98" s="261"/>
      <c r="GF98" s="261"/>
      <c r="GG98" s="261"/>
      <c r="GH98" s="261"/>
      <c r="GI98" s="261"/>
      <c r="GJ98" s="261">
        <v>6.9275489359999995E-4</v>
      </c>
      <c r="GK98" s="261"/>
      <c r="GL98" s="291">
        <f t="shared" si="171"/>
        <v>6.9275489359999995E-4</v>
      </c>
      <c r="GM98" s="249"/>
      <c r="GN98" s="261"/>
      <c r="GO98" s="261"/>
      <c r="GP98" s="261"/>
      <c r="GQ98" s="261"/>
      <c r="GR98" s="261"/>
      <c r="GS98" s="261">
        <v>3.8552045039999995E-5</v>
      </c>
      <c r="GT98" s="261"/>
      <c r="GU98" s="261"/>
      <c r="GW98" s="294">
        <f t="shared" si="176"/>
        <v>3.8552045039999995E-5</v>
      </c>
    </row>
    <row r="99" spans="1:205" ht="13.5" x14ac:dyDescent="0.25">
      <c r="A99" s="263">
        <v>103.038971</v>
      </c>
      <c r="B99" s="3" t="s">
        <v>414</v>
      </c>
      <c r="C99" s="261"/>
      <c r="D99" s="261">
        <v>3.880585584E-4</v>
      </c>
      <c r="E99" s="261"/>
      <c r="F99" s="261"/>
      <c r="G99" s="261"/>
      <c r="H99" s="261"/>
      <c r="I99" s="261"/>
      <c r="J99" s="261"/>
      <c r="K99" s="261"/>
      <c r="L99" s="261"/>
      <c r="M99" s="261"/>
      <c r="N99" s="261">
        <v>2.8077176567399998E-4</v>
      </c>
      <c r="O99" s="261"/>
      <c r="P99" s="261"/>
      <c r="Q99" s="261">
        <v>4.1805811678599999E-4</v>
      </c>
      <c r="R99" s="261"/>
      <c r="S99" s="261"/>
      <c r="T99" s="261"/>
      <c r="U99" s="261"/>
      <c r="V99" s="291">
        <f t="shared" si="146"/>
        <v>3.6229614695333336E-4</v>
      </c>
      <c r="W99" s="249">
        <f t="shared" si="147"/>
        <v>7.2177987870765303E-5</v>
      </c>
      <c r="X99" s="261"/>
      <c r="Y99" s="261">
        <v>5.2450912609899999E-4</v>
      </c>
      <c r="Z99" s="261">
        <v>2.0385899391E-4</v>
      </c>
      <c r="AA99" s="261"/>
      <c r="AB99" s="261"/>
      <c r="AC99" s="291">
        <f t="shared" si="148"/>
        <v>3.6418406000449999E-4</v>
      </c>
      <c r="AD99" s="249">
        <f t="shared" si="149"/>
        <v>2.2673388285920475E-4</v>
      </c>
      <c r="AE99" s="261"/>
      <c r="AF99" s="261">
        <v>3.6994154852000002E-4</v>
      </c>
      <c r="AG99" s="261"/>
      <c r="AH99" s="261"/>
      <c r="AI99" s="261"/>
      <c r="AJ99" s="261"/>
      <c r="AK99" s="291">
        <f t="shared" si="150"/>
        <v>3.6994154852000002E-4</v>
      </c>
      <c r="AL99" s="249"/>
      <c r="AM99" s="261"/>
      <c r="AN99" s="1"/>
      <c r="AO99" s="1"/>
      <c r="AP99" s="261"/>
      <c r="AQ99" s="261"/>
      <c r="AR99" s="261">
        <v>9.4282602700000004E-5</v>
      </c>
      <c r="AS99" s="261"/>
      <c r="AT99" s="261"/>
      <c r="AU99" s="291">
        <f t="shared" si="151"/>
        <v>9.4282602700000004E-5</v>
      </c>
      <c r="AV99" s="249"/>
      <c r="AW99" s="261"/>
      <c r="AX99" s="261"/>
      <c r="AY99" s="261"/>
      <c r="AZ99" s="261"/>
      <c r="BA99" s="261"/>
      <c r="BB99" s="261"/>
      <c r="BC99" s="261"/>
      <c r="BD99" s="261"/>
      <c r="BE99" s="261"/>
      <c r="BF99" s="261">
        <v>5.2385464098000001E-4</v>
      </c>
      <c r="BG99" s="261">
        <v>2.5143237268000003E-4</v>
      </c>
      <c r="BH99" s="261">
        <v>6.4384301590999994E-4</v>
      </c>
      <c r="BI99" s="261"/>
      <c r="BJ99" s="291">
        <f t="shared" si="152"/>
        <v>2.5143237268000003E-4</v>
      </c>
      <c r="BK99" s="249"/>
      <c r="BL99" s="291">
        <f t="shared" si="153"/>
        <v>6.4384301590999994E-4</v>
      </c>
      <c r="BM99" s="249"/>
      <c r="BN99" s="291">
        <f t="shared" si="154"/>
        <v>5.2385464098000001E-4</v>
      </c>
      <c r="BO99" s="249"/>
      <c r="BP99" s="291"/>
      <c r="BQ99" s="249"/>
      <c r="BR99" s="261"/>
      <c r="BS99" s="261">
        <v>2.07316688831E-4</v>
      </c>
      <c r="BT99" s="261"/>
      <c r="BU99" s="261"/>
      <c r="BV99" s="261">
        <v>1.14102947664E-3</v>
      </c>
      <c r="BW99" s="261"/>
      <c r="BX99" s="261"/>
      <c r="BY99" s="291">
        <f t="shared" si="155"/>
        <v>6.7417308273550001E-4</v>
      </c>
      <c r="BZ99" s="249">
        <f t="shared" si="156"/>
        <v>6.6023464394033985E-4</v>
      </c>
      <c r="CA99" s="261"/>
      <c r="CB99" s="261"/>
      <c r="CC99" s="261"/>
      <c r="CD99" s="261"/>
      <c r="CE99" s="261"/>
      <c r="CF99" s="261">
        <v>1.2417308981000001E-3</v>
      </c>
      <c r="CG99" s="261"/>
      <c r="CH99" s="261"/>
      <c r="CI99" s="291">
        <f t="shared" si="157"/>
        <v>1.2417308981000001E-3</v>
      </c>
      <c r="CJ99" s="249"/>
      <c r="CK99" s="261"/>
      <c r="CL99" s="261">
        <v>6.3669908046000008E-5</v>
      </c>
      <c r="CM99" s="261"/>
      <c r="CN99" s="261"/>
      <c r="CO99" s="291">
        <f t="shared" si="158"/>
        <v>6.3669908046000008E-5</v>
      </c>
      <c r="CP99" s="249"/>
      <c r="CQ99" s="261"/>
      <c r="CR99" s="261"/>
      <c r="CS99" s="261">
        <v>2.2760374285000001E-4</v>
      </c>
      <c r="CT99" s="261"/>
      <c r="CU99" s="291">
        <f t="shared" si="159"/>
        <v>2.2760374285000001E-4</v>
      </c>
      <c r="CV99" s="249"/>
      <c r="CW99" s="261"/>
      <c r="CX99" s="261">
        <v>9.356850282599999E-5</v>
      </c>
      <c r="CY99" s="261"/>
      <c r="CZ99" s="261"/>
      <c r="DA99" s="291">
        <f t="shared" si="160"/>
        <v>9.356850282599999E-5</v>
      </c>
      <c r="DB99" s="249"/>
      <c r="DC99" s="261"/>
      <c r="DD99" s="261">
        <v>9.4372427096000016E-5</v>
      </c>
      <c r="DE99" s="261"/>
      <c r="DF99" s="261"/>
      <c r="DG99" s="291">
        <f t="shared" si="172"/>
        <v>9.4372427096000016E-5</v>
      </c>
      <c r="DH99" s="249"/>
      <c r="DI99" s="261"/>
      <c r="DJ99" s="261">
        <v>2.6737854382199999E-4</v>
      </c>
      <c r="DK99" s="261">
        <v>5.629891727100001E-5</v>
      </c>
      <c r="DL99" s="261"/>
      <c r="DM99" s="291">
        <f t="shared" si="173"/>
        <v>1.6183873054650001E-4</v>
      </c>
      <c r="DN99" s="249">
        <f t="shared" si="174"/>
        <v>1.4925583530453612E-4</v>
      </c>
      <c r="DO99" s="261"/>
      <c r="DP99" s="261"/>
      <c r="DQ99" s="261">
        <v>7.8476815674999995E-5</v>
      </c>
      <c r="DR99" s="261"/>
      <c r="DS99" s="291">
        <f t="shared" si="175"/>
        <v>7.8476815674999995E-5</v>
      </c>
      <c r="DT99" s="249"/>
      <c r="DU99" s="261"/>
      <c r="DV99" s="261"/>
      <c r="DW99" s="261"/>
      <c r="DX99" s="261"/>
      <c r="DY99" s="261"/>
      <c r="DZ99" s="261"/>
      <c r="EA99" s="261"/>
      <c r="EB99" s="261"/>
      <c r="EC99" s="261">
        <v>5.7173245946999995E-4</v>
      </c>
      <c r="ED99" s="261"/>
      <c r="EE99" s="291">
        <f t="shared" si="163"/>
        <v>5.7173245946999995E-4</v>
      </c>
      <c r="EF99" s="249"/>
      <c r="EG99" s="261"/>
      <c r="EH99" s="261">
        <v>5.5719705274000003E-4</v>
      </c>
      <c r="EI99" s="261"/>
      <c r="EJ99" s="261"/>
      <c r="EK99" s="261"/>
      <c r="EL99" s="261"/>
      <c r="EM99" s="261"/>
      <c r="EN99" s="261">
        <v>1.5854094021999998E-4</v>
      </c>
      <c r="EO99" s="261"/>
      <c r="EP99" s="291">
        <f t="shared" si="164"/>
        <v>3.5786899647999998E-4</v>
      </c>
      <c r="EQ99" s="249">
        <f t="shared" si="165"/>
        <v>2.8189244052435935E-4</v>
      </c>
      <c r="ER99" s="261"/>
      <c r="ES99" s="261"/>
      <c r="ET99" s="261"/>
      <c r="EU99" s="261"/>
      <c r="EV99" s="261"/>
      <c r="EW99" s="261"/>
      <c r="EX99" s="261"/>
      <c r="EY99" s="261"/>
      <c r="EZ99" s="261"/>
      <c r="FA99" s="261">
        <v>4.3962830082E-5</v>
      </c>
      <c r="FB99" s="261"/>
      <c r="FC99" s="261"/>
      <c r="FD99" s="261"/>
      <c r="FE99" s="261"/>
      <c r="FF99" s="291">
        <f t="shared" si="166"/>
        <v>4.3962830082E-5</v>
      </c>
      <c r="FG99" s="249"/>
      <c r="FH99" s="249"/>
      <c r="FI99" s="261">
        <v>2.7944231171999999E-4</v>
      </c>
      <c r="FJ99" s="261">
        <v>1.59124509198E-4</v>
      </c>
      <c r="FK99" s="261"/>
      <c r="FL99" s="291">
        <f t="shared" si="167"/>
        <v>2.1928341045899998E-4</v>
      </c>
      <c r="FM99" s="249">
        <f t="shared" si="168"/>
        <v>8.507753406077008E-5</v>
      </c>
      <c r="FN99" s="249"/>
      <c r="FO99" s="261"/>
      <c r="FP99" s="261"/>
      <c r="FQ99" s="261"/>
      <c r="FR99" s="261">
        <v>2.39743155324E-4</v>
      </c>
      <c r="FS99" s="261"/>
      <c r="FT99" s="291">
        <f t="shared" si="169"/>
        <v>2.39743155324E-4</v>
      </c>
      <c r="FU99" s="249"/>
      <c r="FV99" s="261"/>
      <c r="FW99" s="261"/>
      <c r="FX99" s="261">
        <v>5.8383413849999998E-5</v>
      </c>
      <c r="FY99" s="261"/>
      <c r="FZ99" s="261"/>
      <c r="GA99" s="261"/>
      <c r="GB99" s="291">
        <f t="shared" si="170"/>
        <v>5.8383413849999998E-5</v>
      </c>
      <c r="GC99" s="249"/>
      <c r="GD99" s="261"/>
      <c r="GE99" s="261"/>
      <c r="GF99" s="261"/>
      <c r="GG99" s="261"/>
      <c r="GH99" s="261"/>
      <c r="GI99" s="261"/>
      <c r="GJ99" s="261">
        <v>8.0795056929999995E-5</v>
      </c>
      <c r="GK99" s="261"/>
      <c r="GL99" s="291">
        <f t="shared" si="171"/>
        <v>8.0795056929999995E-5</v>
      </c>
      <c r="GM99" s="249"/>
      <c r="GN99" s="261"/>
      <c r="GO99" s="261"/>
      <c r="GP99" s="261"/>
      <c r="GQ99" s="261"/>
      <c r="GR99" s="261"/>
      <c r="GS99" s="261">
        <v>1.8417463236E-4</v>
      </c>
      <c r="GT99" s="261"/>
      <c r="GU99" s="261"/>
      <c r="GW99" s="294">
        <f t="shared" si="176"/>
        <v>1.8417463236E-4</v>
      </c>
    </row>
    <row r="100" spans="1:205" ht="13.5" x14ac:dyDescent="0.25">
      <c r="A100" s="263">
        <v>103.075356</v>
      </c>
      <c r="B100" s="269" t="s">
        <v>415</v>
      </c>
      <c r="C100" s="261"/>
      <c r="D100" s="261"/>
      <c r="E100" s="261"/>
      <c r="F100" s="261"/>
      <c r="G100" s="261"/>
      <c r="H100" s="261"/>
      <c r="I100" s="261"/>
      <c r="J100" s="261"/>
      <c r="K100" s="261"/>
      <c r="L100" s="261"/>
      <c r="M100" s="261"/>
      <c r="N100" s="261">
        <v>3.2327711296200004E-5</v>
      </c>
      <c r="O100" s="261"/>
      <c r="P100" s="261"/>
      <c r="Q100" s="261">
        <v>5.5941766610600004E-5</v>
      </c>
      <c r="R100" s="261"/>
      <c r="S100" s="261"/>
      <c r="T100" s="261"/>
      <c r="U100" s="261"/>
      <c r="V100" s="291">
        <f t="shared" si="146"/>
        <v>4.4134738953400004E-5</v>
      </c>
      <c r="W100" s="249">
        <f t="shared" si="147"/>
        <v>1.6697658644126472E-5</v>
      </c>
      <c r="X100" s="261"/>
      <c r="Y100" s="261">
        <v>2.49001183936E-4</v>
      </c>
      <c r="Z100" s="261">
        <v>1.45892296839E-4</v>
      </c>
      <c r="AA100" s="261"/>
      <c r="AB100" s="261"/>
      <c r="AC100" s="291">
        <f t="shared" si="148"/>
        <v>1.974467403875E-4</v>
      </c>
      <c r="AD100" s="249">
        <f t="shared" si="149"/>
        <v>7.2908993266886804E-5</v>
      </c>
      <c r="AE100" s="261"/>
      <c r="AF100" s="261">
        <v>9.9347415948000011E-5</v>
      </c>
      <c r="AG100" s="261"/>
      <c r="AH100" s="261"/>
      <c r="AI100" s="261"/>
      <c r="AJ100" s="261"/>
      <c r="AK100" s="291">
        <f t="shared" si="150"/>
        <v>9.9347415948000011E-5</v>
      </c>
      <c r="AL100" s="249"/>
      <c r="AM100" s="261"/>
      <c r="AN100" s="1"/>
      <c r="AO100" s="1"/>
      <c r="AP100" s="261"/>
      <c r="AQ100" s="261"/>
      <c r="AR100" s="261">
        <v>4.14051591954E-5</v>
      </c>
      <c r="AS100" s="261"/>
      <c r="AT100" s="261"/>
      <c r="AU100" s="291">
        <f t="shared" si="151"/>
        <v>4.14051591954E-5</v>
      </c>
      <c r="AV100" s="249"/>
      <c r="AW100" s="261"/>
      <c r="AX100" s="261"/>
      <c r="AY100" s="261"/>
      <c r="AZ100" s="261"/>
      <c r="BA100" s="261"/>
      <c r="BB100" s="261"/>
      <c r="BC100" s="261"/>
      <c r="BD100" s="261"/>
      <c r="BE100" s="261"/>
      <c r="BF100" s="261"/>
      <c r="BG100" s="261"/>
      <c r="BH100" s="261"/>
      <c r="BI100" s="261"/>
      <c r="BJ100" s="291"/>
      <c r="BK100" s="249"/>
      <c r="BL100" s="291"/>
      <c r="BM100" s="249"/>
      <c r="BN100" s="291"/>
      <c r="BO100" s="249"/>
      <c r="BP100" s="291"/>
      <c r="BQ100" s="249"/>
      <c r="BR100" s="261"/>
      <c r="BS100" s="261"/>
      <c r="BT100" s="261"/>
      <c r="BU100" s="261"/>
      <c r="BV100" s="261">
        <v>1.4443261759800001E-4</v>
      </c>
      <c r="BW100" s="261"/>
      <c r="BX100" s="261"/>
      <c r="BY100" s="291">
        <f t="shared" si="155"/>
        <v>1.4443261759800001E-4</v>
      </c>
      <c r="BZ100" s="249"/>
      <c r="CA100" s="261"/>
      <c r="CB100" s="261"/>
      <c r="CC100" s="261"/>
      <c r="CD100" s="261"/>
      <c r="CE100" s="261"/>
      <c r="CF100" s="261">
        <v>3.0581233133000004E-4</v>
      </c>
      <c r="CG100" s="261"/>
      <c r="CH100" s="261"/>
      <c r="CI100" s="291">
        <f t="shared" si="157"/>
        <v>3.0581233133000004E-4</v>
      </c>
      <c r="CJ100" s="249"/>
      <c r="CK100" s="261"/>
      <c r="CL100" s="261">
        <v>4.32040069044E-5</v>
      </c>
      <c r="CM100" s="261"/>
      <c r="CN100" s="261"/>
      <c r="CO100" s="291">
        <f t="shared" si="158"/>
        <v>4.32040069044E-5</v>
      </c>
      <c r="CP100" s="249"/>
      <c r="CQ100" s="261"/>
      <c r="CR100" s="261"/>
      <c r="CS100" s="261">
        <v>9.4976842179999993E-5</v>
      </c>
      <c r="CT100" s="261"/>
      <c r="CU100" s="291">
        <f t="shared" si="159"/>
        <v>9.4976842179999993E-5</v>
      </c>
      <c r="CV100" s="249"/>
      <c r="CW100" s="261"/>
      <c r="CX100" s="261">
        <v>3.5904374747999993E-5</v>
      </c>
      <c r="CY100" s="261"/>
      <c r="CZ100" s="261"/>
      <c r="DA100" s="291">
        <f t="shared" si="160"/>
        <v>3.5904374747999993E-5</v>
      </c>
      <c r="DB100" s="249"/>
      <c r="DC100" s="261"/>
      <c r="DD100" s="261">
        <v>8.8367100624000007E-5</v>
      </c>
      <c r="DE100" s="261"/>
      <c r="DF100" s="261"/>
      <c r="DG100" s="291">
        <f t="shared" si="172"/>
        <v>8.8367100624000007E-5</v>
      </c>
      <c r="DH100" s="249"/>
      <c r="DI100" s="261"/>
      <c r="DJ100" s="261">
        <v>1.9695875429399999E-4</v>
      </c>
      <c r="DK100" s="261">
        <v>4.1444106459E-4</v>
      </c>
      <c r="DL100" s="261"/>
      <c r="DM100" s="291">
        <f t="shared" si="173"/>
        <v>3.0569990944199999E-4</v>
      </c>
      <c r="DN100" s="249">
        <f t="shared" si="174"/>
        <v>1.5378321639841853E-4</v>
      </c>
      <c r="DO100" s="261"/>
      <c r="DP100" s="261"/>
      <c r="DQ100" s="261">
        <v>1.3242077792500001E-4</v>
      </c>
      <c r="DR100" s="261"/>
      <c r="DS100" s="291">
        <f t="shared" si="175"/>
        <v>1.3242077792500001E-4</v>
      </c>
      <c r="DT100" s="249"/>
      <c r="DU100" s="261"/>
      <c r="DV100" s="261"/>
      <c r="DW100" s="261"/>
      <c r="DX100" s="261"/>
      <c r="DY100" s="261"/>
      <c r="DZ100" s="261"/>
      <c r="EA100" s="261"/>
      <c r="EB100" s="261"/>
      <c r="EC100" s="261">
        <v>1.3620122738900001E-4</v>
      </c>
      <c r="ED100" s="261"/>
      <c r="EE100" s="291">
        <f t="shared" si="163"/>
        <v>1.3620122738900001E-4</v>
      </c>
      <c r="EF100" s="249"/>
      <c r="EG100" s="261"/>
      <c r="EH100" s="261">
        <v>1.2669792451600002E-4</v>
      </c>
      <c r="EI100" s="261"/>
      <c r="EJ100" s="261"/>
      <c r="EK100" s="261"/>
      <c r="EL100" s="261"/>
      <c r="EM100" s="261"/>
      <c r="EN100" s="261">
        <v>1.5854094021999998E-4</v>
      </c>
      <c r="EO100" s="261"/>
      <c r="EP100" s="291">
        <f t="shared" si="164"/>
        <v>1.4261943236799999E-4</v>
      </c>
      <c r="EQ100" s="249">
        <f t="shared" si="165"/>
        <v>2.2516412337728099E-5</v>
      </c>
      <c r="ER100" s="261"/>
      <c r="ES100" s="261"/>
      <c r="ET100" s="261"/>
      <c r="EU100" s="261"/>
      <c r="EV100" s="261"/>
      <c r="EW100" s="261"/>
      <c r="EX100" s="261"/>
      <c r="EY100" s="261"/>
      <c r="EZ100" s="261"/>
      <c r="FA100" s="261"/>
      <c r="FB100" s="261"/>
      <c r="FC100" s="261"/>
      <c r="FD100" s="261"/>
      <c r="FE100" s="261"/>
      <c r="FF100" s="291"/>
      <c r="FG100" s="249"/>
      <c r="FH100" s="249"/>
      <c r="FI100" s="261"/>
      <c r="FJ100" s="261">
        <v>3.3243870462300005E-5</v>
      </c>
      <c r="FK100" s="261"/>
      <c r="FL100" s="291">
        <f t="shared" si="167"/>
        <v>3.3243870462300005E-5</v>
      </c>
      <c r="FM100" s="249"/>
      <c r="FN100" s="249"/>
      <c r="FO100" s="261"/>
      <c r="FP100" s="261"/>
      <c r="FQ100" s="261"/>
      <c r="FR100" s="261">
        <v>8.0031080064000006E-5</v>
      </c>
      <c r="FS100" s="261"/>
      <c r="FT100" s="291">
        <f t="shared" si="169"/>
        <v>8.0031080064000006E-5</v>
      </c>
      <c r="FU100" s="249"/>
      <c r="FV100" s="261"/>
      <c r="FW100" s="261"/>
      <c r="FX100" s="261">
        <v>2.3358833295000001E-5</v>
      </c>
      <c r="FY100" s="261"/>
      <c r="FZ100" s="261"/>
      <c r="GA100" s="261"/>
      <c r="GB100" s="291">
        <f t="shared" si="170"/>
        <v>2.3358833295000001E-5</v>
      </c>
      <c r="GC100" s="249"/>
      <c r="GD100" s="261"/>
      <c r="GE100" s="261"/>
      <c r="GF100" s="261"/>
      <c r="GG100" s="261"/>
      <c r="GH100" s="261"/>
      <c r="GI100" s="261"/>
      <c r="GJ100" s="261"/>
      <c r="GK100" s="261"/>
      <c r="GL100" s="291"/>
      <c r="GM100" s="249"/>
      <c r="GN100" s="261"/>
      <c r="GO100" s="261"/>
      <c r="GP100" s="261"/>
      <c r="GQ100" s="261"/>
      <c r="GR100" s="261"/>
      <c r="GS100" s="261"/>
      <c r="GT100" s="261"/>
      <c r="GU100" s="261"/>
    </row>
    <row r="101" spans="1:205" ht="13.5" x14ac:dyDescent="0.25">
      <c r="A101" s="263">
        <v>104.049476</v>
      </c>
      <c r="B101" s="3" t="s">
        <v>416</v>
      </c>
      <c r="C101" s="261"/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261"/>
      <c r="T101" s="261"/>
      <c r="U101" s="261"/>
      <c r="V101" s="291"/>
      <c r="W101" s="249"/>
      <c r="X101" s="261"/>
      <c r="Y101" s="261"/>
      <c r="Z101" s="261"/>
      <c r="AA101" s="261"/>
      <c r="AB101" s="261"/>
      <c r="AC101" s="291"/>
      <c r="AD101" s="249"/>
      <c r="AE101" s="261"/>
      <c r="AF101" s="261">
        <v>1.3556364957600001E-4</v>
      </c>
      <c r="AG101" s="261"/>
      <c r="AH101" s="261"/>
      <c r="AI101" s="261"/>
      <c r="AJ101" s="261"/>
      <c r="AK101" s="291">
        <f t="shared" si="150"/>
        <v>1.3556364957600001E-4</v>
      </c>
      <c r="AL101" s="249"/>
      <c r="AM101" s="261"/>
      <c r="AN101" s="1"/>
      <c r="AO101" s="1"/>
      <c r="AP101" s="261"/>
      <c r="AQ101" s="261"/>
      <c r="AR101" s="261"/>
      <c r="AS101" s="261"/>
      <c r="AT101" s="261"/>
      <c r="AU101" s="291"/>
      <c r="AV101" s="249"/>
      <c r="AW101" s="261"/>
      <c r="AX101" s="261"/>
      <c r="AY101" s="261"/>
      <c r="AZ101" s="261"/>
      <c r="BA101" s="261"/>
      <c r="BB101" s="261"/>
      <c r="BC101" s="261"/>
      <c r="BD101" s="261"/>
      <c r="BE101" s="261"/>
      <c r="BF101" s="261"/>
      <c r="BG101" s="261"/>
      <c r="BH101" s="261"/>
      <c r="BI101" s="261"/>
      <c r="BJ101" s="291"/>
      <c r="BK101" s="249"/>
      <c r="BL101" s="291"/>
      <c r="BM101" s="249"/>
      <c r="BN101" s="291"/>
      <c r="BO101" s="249"/>
      <c r="BP101" s="291"/>
      <c r="BQ101" s="249"/>
      <c r="BR101" s="261"/>
      <c r="BS101" s="261"/>
      <c r="BT101" s="261"/>
      <c r="BU101" s="261"/>
      <c r="BV101" s="261">
        <v>2.1851511327000003E-4</v>
      </c>
      <c r="BW101" s="261"/>
      <c r="BX101" s="261"/>
      <c r="BY101" s="291">
        <f t="shared" si="155"/>
        <v>2.1851511327000003E-4</v>
      </c>
      <c r="BZ101" s="249"/>
      <c r="CA101" s="261"/>
      <c r="CB101" s="261"/>
      <c r="CC101" s="261"/>
      <c r="CD101" s="261"/>
      <c r="CE101" s="261"/>
      <c r="CF101" s="261"/>
      <c r="CG101" s="261"/>
      <c r="CH101" s="261"/>
      <c r="CI101" s="291"/>
      <c r="CJ101" s="249"/>
      <c r="CK101" s="261"/>
      <c r="CL101" s="261"/>
      <c r="CM101" s="261"/>
      <c r="CN101" s="261"/>
      <c r="CO101" s="291"/>
      <c r="CP101" s="249"/>
      <c r="CQ101" s="261"/>
      <c r="CR101" s="261"/>
      <c r="CS101" s="261">
        <v>1.2347390715E-4</v>
      </c>
      <c r="CT101" s="261"/>
      <c r="CU101" s="291">
        <f t="shared" si="159"/>
        <v>1.2347390715E-4</v>
      </c>
      <c r="CV101" s="249"/>
      <c r="CW101" s="261"/>
      <c r="CX101" s="261"/>
      <c r="CY101" s="261"/>
      <c r="CZ101" s="261"/>
      <c r="DA101" s="291"/>
      <c r="DB101" s="249"/>
      <c r="DC101" s="261"/>
      <c r="DD101" s="261"/>
      <c r="DE101" s="261"/>
      <c r="DF101" s="261"/>
      <c r="DG101" s="291"/>
      <c r="DH101" s="249"/>
      <c r="DI101" s="261"/>
      <c r="DJ101" s="261"/>
      <c r="DK101" s="261"/>
      <c r="DL101" s="261"/>
      <c r="DM101" s="291"/>
      <c r="DN101" s="249"/>
      <c r="DO101" s="261"/>
      <c r="DP101" s="261"/>
      <c r="DQ101" s="261"/>
      <c r="DR101" s="261"/>
      <c r="DS101" s="291"/>
      <c r="DT101" s="249"/>
      <c r="DU101" s="261"/>
      <c r="DV101" s="261"/>
      <c r="DW101" s="261"/>
      <c r="DX101" s="261"/>
      <c r="DY101" s="261"/>
      <c r="DZ101" s="261"/>
      <c r="EA101" s="261"/>
      <c r="EB101" s="261"/>
      <c r="EC101" s="261"/>
      <c r="ED101" s="261"/>
      <c r="EE101" s="291"/>
      <c r="EF101" s="249"/>
      <c r="EG101" s="261"/>
      <c r="EH101" s="261"/>
      <c r="EI101" s="261"/>
      <c r="EJ101" s="261"/>
      <c r="EK101" s="261"/>
      <c r="EL101" s="261"/>
      <c r="EM101" s="261"/>
      <c r="EN101" s="261"/>
      <c r="EO101" s="261"/>
      <c r="EP101" s="291"/>
      <c r="EQ101" s="249"/>
      <c r="ER101" s="261"/>
      <c r="ES101" s="261"/>
      <c r="ET101" s="261"/>
      <c r="EU101" s="261"/>
      <c r="EV101" s="261"/>
      <c r="EW101" s="261"/>
      <c r="EX101" s="261"/>
      <c r="EY101" s="261"/>
      <c r="EZ101" s="261"/>
      <c r="FA101" s="261"/>
      <c r="FB101" s="261"/>
      <c r="FC101" s="261"/>
      <c r="FD101" s="261"/>
      <c r="FE101" s="261"/>
      <c r="FF101" s="291"/>
      <c r="FG101" s="249"/>
      <c r="FH101" s="249"/>
      <c r="FI101" s="261"/>
      <c r="FJ101" s="261">
        <v>1.1689253739899999E-4</v>
      </c>
      <c r="FK101" s="261"/>
      <c r="FL101" s="291">
        <f t="shared" si="167"/>
        <v>1.1689253739899999E-4</v>
      </c>
      <c r="FM101" s="249"/>
      <c r="FN101" s="249"/>
      <c r="FO101" s="261"/>
      <c r="FP101" s="261"/>
      <c r="FQ101" s="261"/>
      <c r="FR101" s="261"/>
      <c r="FS101" s="261"/>
      <c r="FT101" s="291"/>
      <c r="FU101" s="249"/>
      <c r="FV101" s="261"/>
      <c r="FW101" s="261"/>
      <c r="FX101" s="261"/>
      <c r="FY101" s="261"/>
      <c r="FZ101" s="261"/>
      <c r="GA101" s="261"/>
      <c r="GB101" s="291"/>
      <c r="GC101" s="249"/>
      <c r="GD101" s="261"/>
      <c r="GE101" s="261"/>
      <c r="GF101" s="261"/>
      <c r="GG101" s="261"/>
      <c r="GH101" s="261"/>
      <c r="GI101" s="261"/>
      <c r="GJ101" s="261"/>
      <c r="GK101" s="261"/>
      <c r="GL101" s="291"/>
      <c r="GM101" s="249"/>
      <c r="GN101" s="261"/>
      <c r="GO101" s="261"/>
      <c r="GP101" s="261"/>
      <c r="GQ101" s="261"/>
      <c r="GR101" s="261"/>
      <c r="GS101" s="261"/>
      <c r="GT101" s="261"/>
      <c r="GU101" s="261"/>
    </row>
    <row r="102" spans="1:205" ht="13.5" x14ac:dyDescent="0.25">
      <c r="A102" s="263">
        <v>109.064791</v>
      </c>
      <c r="B102" s="3" t="s">
        <v>417</v>
      </c>
      <c r="C102" s="261"/>
      <c r="D102" s="261">
        <v>3.7202286847500004E-4</v>
      </c>
      <c r="E102" s="261"/>
      <c r="F102" s="261"/>
      <c r="G102" s="261"/>
      <c r="H102" s="261"/>
      <c r="I102" s="261"/>
      <c r="J102" s="261"/>
      <c r="K102" s="261"/>
      <c r="L102" s="261"/>
      <c r="M102" s="261"/>
      <c r="N102" s="261">
        <v>3.3930271853399997E-4</v>
      </c>
      <c r="O102" s="261"/>
      <c r="P102" s="261"/>
      <c r="Q102" s="261">
        <v>3.4892026350000004E-4</v>
      </c>
      <c r="R102" s="261"/>
      <c r="S102" s="261"/>
      <c r="T102" s="261"/>
      <c r="U102" s="261"/>
      <c r="V102" s="291">
        <f t="shared" si="146"/>
        <v>3.5341528350300004E-4</v>
      </c>
      <c r="W102" s="249">
        <f t="shared" si="147"/>
        <v>1.6816835512691117E-5</v>
      </c>
      <c r="X102" s="261"/>
      <c r="Y102" s="261">
        <v>1.3153446388200001E-3</v>
      </c>
      <c r="Z102" s="261">
        <v>8.927245543699999E-4</v>
      </c>
      <c r="AA102" s="261"/>
      <c r="AB102" s="261"/>
      <c r="AC102" s="291">
        <f t="shared" si="148"/>
        <v>1.104034596595E-3</v>
      </c>
      <c r="AD102" s="249">
        <f t="shared" si="149"/>
        <v>2.9883752758022656E-4</v>
      </c>
      <c r="AE102" s="261"/>
      <c r="AF102" s="261">
        <v>6.8594276343999995E-4</v>
      </c>
      <c r="AG102" s="261"/>
      <c r="AH102" s="261"/>
      <c r="AI102" s="261"/>
      <c r="AJ102" s="261"/>
      <c r="AK102" s="291">
        <f t="shared" si="150"/>
        <v>6.8594276343999995E-4</v>
      </c>
      <c r="AL102" s="249"/>
      <c r="AM102" s="261"/>
      <c r="AN102" s="1"/>
      <c r="AO102" s="1"/>
      <c r="AP102" s="261"/>
      <c r="AQ102" s="261"/>
      <c r="AR102" s="261">
        <v>1.58793112698E-4</v>
      </c>
      <c r="AS102" s="261"/>
      <c r="AT102" s="261"/>
      <c r="AU102" s="291">
        <f t="shared" si="151"/>
        <v>1.58793112698E-4</v>
      </c>
      <c r="AV102" s="249"/>
      <c r="AW102" s="261"/>
      <c r="AX102" s="261"/>
      <c r="AY102" s="261"/>
      <c r="AZ102" s="261"/>
      <c r="BA102" s="261"/>
      <c r="BB102" s="261"/>
      <c r="BC102" s="261"/>
      <c r="BD102" s="261"/>
      <c r="BE102" s="261"/>
      <c r="BF102" s="261">
        <v>2.8606469562000001E-4</v>
      </c>
      <c r="BG102" s="261">
        <v>2.6787576559999999E-5</v>
      </c>
      <c r="BH102" s="261">
        <v>1.9319300140900001E-4</v>
      </c>
      <c r="BI102" s="261"/>
      <c r="BJ102" s="291">
        <f t="shared" si="152"/>
        <v>2.6787576559999999E-5</v>
      </c>
      <c r="BK102" s="249"/>
      <c r="BL102" s="291">
        <f t="shared" si="153"/>
        <v>1.9319300140900001E-4</v>
      </c>
      <c r="BM102" s="249"/>
      <c r="BN102" s="291">
        <f t="shared" si="154"/>
        <v>2.8606469562000001E-4</v>
      </c>
      <c r="BO102" s="249"/>
      <c r="BP102" s="291"/>
      <c r="BQ102" s="249"/>
      <c r="BR102" s="261"/>
      <c r="BS102" s="261">
        <v>5.9936484439999992E-4</v>
      </c>
      <c r="BT102" s="261"/>
      <c r="BU102" s="261"/>
      <c r="BV102" s="261">
        <v>8.7263371719000014E-4</v>
      </c>
      <c r="BW102" s="261"/>
      <c r="BX102" s="261"/>
      <c r="BY102" s="291">
        <f t="shared" si="155"/>
        <v>7.3599928079500008E-4</v>
      </c>
      <c r="BZ102" s="249">
        <f t="shared" si="156"/>
        <v>1.9323027303701318E-4</v>
      </c>
      <c r="CA102" s="261"/>
      <c r="CB102" s="261"/>
      <c r="CC102" s="261"/>
      <c r="CD102" s="261"/>
      <c r="CE102" s="261"/>
      <c r="CF102" s="261">
        <v>1.6142418160000002E-3</v>
      </c>
      <c r="CG102" s="261"/>
      <c r="CH102" s="261"/>
      <c r="CI102" s="291">
        <f t="shared" si="157"/>
        <v>1.6142418160000002E-3</v>
      </c>
      <c r="CJ102" s="249"/>
      <c r="CK102" s="261"/>
      <c r="CL102" s="261">
        <v>2.0238449989800001E-4</v>
      </c>
      <c r="CM102" s="261"/>
      <c r="CN102" s="261"/>
      <c r="CO102" s="291">
        <f t="shared" si="158"/>
        <v>2.0238449989800001E-4</v>
      </c>
      <c r="CP102" s="249"/>
      <c r="CQ102" s="261"/>
      <c r="CR102" s="261"/>
      <c r="CS102" s="261">
        <v>6.8415412615000003E-4</v>
      </c>
      <c r="CT102" s="261"/>
      <c r="CU102" s="291">
        <f t="shared" si="159"/>
        <v>6.8415412615000003E-4</v>
      </c>
      <c r="CV102" s="249"/>
      <c r="CW102" s="261"/>
      <c r="CX102" s="261">
        <v>2.5355023462799998E-4</v>
      </c>
      <c r="CY102" s="261"/>
      <c r="CZ102" s="261"/>
      <c r="DA102" s="291">
        <f t="shared" si="160"/>
        <v>2.5355023462799998E-4</v>
      </c>
      <c r="DB102" s="249"/>
      <c r="DC102" s="261"/>
      <c r="DD102" s="261">
        <v>3.7285581042800008E-5</v>
      </c>
      <c r="DE102" s="261"/>
      <c r="DF102" s="261"/>
      <c r="DG102" s="291">
        <f t="shared" si="172"/>
        <v>3.7285581042800008E-5</v>
      </c>
      <c r="DH102" s="249"/>
      <c r="DI102" s="261"/>
      <c r="DJ102" s="261">
        <v>1.25535105048E-4</v>
      </c>
      <c r="DK102" s="261">
        <v>6.182284176300001E-4</v>
      </c>
      <c r="DL102" s="261"/>
      <c r="DM102" s="291">
        <f t="shared" si="173"/>
        <v>3.7188176133900005E-4</v>
      </c>
      <c r="DN102" s="249">
        <f t="shared" si="174"/>
        <v>3.4838678237199559E-4</v>
      </c>
      <c r="DO102" s="261"/>
      <c r="DP102" s="261"/>
      <c r="DQ102" s="261">
        <v>9.3823254234999995E-5</v>
      </c>
      <c r="DR102" s="261"/>
      <c r="DS102" s="291">
        <f t="shared" si="175"/>
        <v>9.3823254234999995E-5</v>
      </c>
      <c r="DT102" s="249"/>
      <c r="DU102" s="261"/>
      <c r="DV102" s="261"/>
      <c r="DW102" s="261"/>
      <c r="DX102" s="261"/>
      <c r="DY102" s="261"/>
      <c r="DZ102" s="261"/>
      <c r="EA102" s="261"/>
      <c r="EB102" s="261"/>
      <c r="EC102" s="261">
        <v>7.309310076599999E-4</v>
      </c>
      <c r="ED102" s="261"/>
      <c r="EE102" s="291">
        <f t="shared" si="163"/>
        <v>7.309310076599999E-4</v>
      </c>
      <c r="EF102" s="249"/>
      <c r="EG102" s="261"/>
      <c r="EH102" s="261">
        <v>1.3366170596800001E-3</v>
      </c>
      <c r="EI102" s="261"/>
      <c r="EJ102" s="261"/>
      <c r="EK102" s="261"/>
      <c r="EL102" s="261"/>
      <c r="EM102" s="261"/>
      <c r="EN102" s="261">
        <v>7.9621826335999994E-4</v>
      </c>
      <c r="EO102" s="261"/>
      <c r="EP102" s="291">
        <f t="shared" si="164"/>
        <v>1.0664176615200001E-3</v>
      </c>
      <c r="EQ102" s="249">
        <f t="shared" si="165"/>
        <v>3.8211965342291998E-4</v>
      </c>
      <c r="ER102" s="261"/>
      <c r="ES102" s="261"/>
      <c r="ET102" s="261"/>
      <c r="EU102" s="261"/>
      <c r="EV102" s="261"/>
      <c r="EW102" s="261"/>
      <c r="EX102" s="261"/>
      <c r="EY102" s="261"/>
      <c r="EZ102" s="261"/>
      <c r="FA102" s="261">
        <v>2.8406403755999997E-4</v>
      </c>
      <c r="FB102" s="261"/>
      <c r="FC102" s="261"/>
      <c r="FD102" s="261"/>
      <c r="FE102" s="261"/>
      <c r="FF102" s="291">
        <f t="shared" si="166"/>
        <v>2.8406403755999997E-4</v>
      </c>
      <c r="FG102" s="249"/>
      <c r="FH102" s="249"/>
      <c r="FI102" s="261">
        <v>1.21296069796E-3</v>
      </c>
      <c r="FJ102" s="261">
        <v>3.1515580516199997E-4</v>
      </c>
      <c r="FK102" s="261"/>
      <c r="FL102" s="291">
        <f t="shared" si="167"/>
        <v>7.6405825156099997E-4</v>
      </c>
      <c r="FM102" s="249">
        <f t="shared" si="168"/>
        <v>6.3484392787992714E-4</v>
      </c>
      <c r="FN102" s="249"/>
      <c r="FO102" s="261"/>
      <c r="FP102" s="261"/>
      <c r="FQ102" s="261"/>
      <c r="FR102" s="261">
        <v>7.3723346556000001E-5</v>
      </c>
      <c r="FS102" s="261"/>
      <c r="FT102" s="291">
        <f t="shared" si="169"/>
        <v>7.3723346556000001E-5</v>
      </c>
      <c r="FU102" s="249"/>
      <c r="FV102" s="261"/>
      <c r="FW102" s="261"/>
      <c r="FX102" s="261">
        <v>1.6912668659999999E-4</v>
      </c>
      <c r="FY102" s="261"/>
      <c r="FZ102" s="261"/>
      <c r="GA102" s="261"/>
      <c r="GB102" s="291">
        <f t="shared" si="170"/>
        <v>1.6912668659999999E-4</v>
      </c>
      <c r="GC102" s="249"/>
      <c r="GD102" s="261"/>
      <c r="GE102" s="261"/>
      <c r="GF102" s="261"/>
      <c r="GG102" s="261"/>
      <c r="GH102" s="261"/>
      <c r="GI102" s="261"/>
      <c r="GJ102" s="261">
        <v>5.6848766695000001E-4</v>
      </c>
      <c r="GK102" s="261"/>
      <c r="GL102" s="291">
        <f t="shared" si="171"/>
        <v>5.6848766695000001E-4</v>
      </c>
      <c r="GM102" s="249"/>
      <c r="GN102" s="261"/>
      <c r="GO102" s="261"/>
      <c r="GP102" s="261"/>
      <c r="GQ102" s="261"/>
      <c r="GR102" s="261"/>
      <c r="GS102" s="261">
        <v>1.6427342821499999E-4</v>
      </c>
      <c r="GT102" s="261"/>
      <c r="GU102" s="261"/>
      <c r="GW102" s="294">
        <f t="shared" si="176"/>
        <v>1.6427342821499999E-4</v>
      </c>
    </row>
    <row r="103" spans="1:205" ht="13.5" x14ac:dyDescent="0.25">
      <c r="A103" s="263">
        <v>109.10117700000001</v>
      </c>
      <c r="B103" s="269" t="s">
        <v>418</v>
      </c>
      <c r="C103" s="261"/>
      <c r="D103" s="261"/>
      <c r="E103" s="261"/>
      <c r="F103" s="261"/>
      <c r="G103" s="261"/>
      <c r="H103" s="261"/>
      <c r="I103" s="261"/>
      <c r="J103" s="261"/>
      <c r="K103" s="261"/>
      <c r="L103" s="261"/>
      <c r="M103" s="261"/>
      <c r="N103" s="261"/>
      <c r="O103" s="261"/>
      <c r="P103" s="261"/>
      <c r="Q103" s="261"/>
      <c r="R103" s="261"/>
      <c r="S103" s="261"/>
      <c r="T103" s="261"/>
      <c r="U103" s="261"/>
      <c r="V103" s="291"/>
      <c r="W103" s="249"/>
      <c r="X103" s="261"/>
      <c r="Y103" s="261"/>
      <c r="Z103" s="261"/>
      <c r="AA103" s="261"/>
      <c r="AB103" s="261"/>
      <c r="AC103" s="291"/>
      <c r="AD103" s="249"/>
      <c r="AE103" s="261"/>
      <c r="AF103" s="261">
        <v>7.7574444403999995E-4</v>
      </c>
      <c r="AG103" s="261"/>
      <c r="AH103" s="261"/>
      <c r="AI103" s="261"/>
      <c r="AJ103" s="261"/>
      <c r="AK103" s="291">
        <f t="shared" si="150"/>
        <v>7.7574444403999995E-4</v>
      </c>
      <c r="AL103" s="249"/>
      <c r="AM103" s="261"/>
      <c r="AN103" s="1"/>
      <c r="AO103" s="1"/>
      <c r="AP103" s="261"/>
      <c r="AQ103" s="261"/>
      <c r="AR103" s="261"/>
      <c r="AS103" s="261"/>
      <c r="AT103" s="261"/>
      <c r="AU103" s="291"/>
      <c r="AV103" s="249"/>
      <c r="AW103" s="261"/>
      <c r="AX103" s="261"/>
      <c r="AY103" s="261"/>
      <c r="AZ103" s="261"/>
      <c r="BA103" s="261"/>
      <c r="BB103" s="261"/>
      <c r="BC103" s="261"/>
      <c r="BD103" s="261"/>
      <c r="BE103" s="261"/>
      <c r="BF103" s="261">
        <v>4.6580114592000004E-5</v>
      </c>
      <c r="BG103" s="261">
        <v>6.2481128151999998E-5</v>
      </c>
      <c r="BH103" s="261">
        <v>8.8063108481000008E-5</v>
      </c>
      <c r="BI103" s="261"/>
      <c r="BJ103" s="291">
        <f t="shared" si="152"/>
        <v>6.2481128151999998E-5</v>
      </c>
      <c r="BK103" s="249"/>
      <c r="BL103" s="291">
        <f t="shared" si="153"/>
        <v>8.8063108481000008E-5</v>
      </c>
      <c r="BM103" s="249"/>
      <c r="BN103" s="291">
        <f t="shared" si="154"/>
        <v>4.6580114592000004E-5</v>
      </c>
      <c r="BO103" s="249"/>
      <c r="BP103" s="291"/>
      <c r="BQ103" s="249"/>
      <c r="BR103" s="261"/>
      <c r="BS103" s="261"/>
      <c r="BT103" s="261"/>
      <c r="BU103" s="261"/>
      <c r="BV103" s="261">
        <v>1.9895760547200002E-4</v>
      </c>
      <c r="BW103" s="261"/>
      <c r="BX103" s="261"/>
      <c r="BY103" s="291">
        <f t="shared" si="155"/>
        <v>1.9895760547200002E-4</v>
      </c>
      <c r="BZ103" s="249"/>
      <c r="CA103" s="261"/>
      <c r="CB103" s="261"/>
      <c r="CC103" s="261"/>
      <c r="CD103" s="261"/>
      <c r="CE103" s="261"/>
      <c r="CF103" s="261"/>
      <c r="CG103" s="261"/>
      <c r="CH103" s="261"/>
      <c r="CI103" s="291"/>
      <c r="CJ103" s="249"/>
      <c r="CK103" s="261"/>
      <c r="CL103" s="261"/>
      <c r="CM103" s="261"/>
      <c r="CN103" s="261"/>
      <c r="CO103" s="291"/>
      <c r="CP103" s="249"/>
      <c r="CQ103" s="261"/>
      <c r="CR103" s="261"/>
      <c r="CS103" s="261">
        <v>2.0470488225E-4</v>
      </c>
      <c r="CT103" s="261"/>
      <c r="CU103" s="291">
        <f t="shared" si="159"/>
        <v>2.0470488225E-4</v>
      </c>
      <c r="CV103" s="249"/>
      <c r="CW103" s="261"/>
      <c r="CX103" s="261"/>
      <c r="CY103" s="261"/>
      <c r="CZ103" s="261"/>
      <c r="DA103" s="291"/>
      <c r="DB103" s="249"/>
      <c r="DC103" s="261"/>
      <c r="DD103" s="261">
        <v>1.8650877963200003E-3</v>
      </c>
      <c r="DE103" s="261"/>
      <c r="DF103" s="261"/>
      <c r="DG103" s="291">
        <f t="shared" si="172"/>
        <v>1.8650877963200003E-3</v>
      </c>
      <c r="DH103" s="249"/>
      <c r="DI103" s="261"/>
      <c r="DJ103" s="261">
        <v>1.2276271601999998E-3</v>
      </c>
      <c r="DK103" s="261">
        <v>1.76010806559E-4</v>
      </c>
      <c r="DL103" s="261"/>
      <c r="DM103" s="291">
        <f t="shared" si="173"/>
        <v>7.018189833794999E-4</v>
      </c>
      <c r="DN103" s="249">
        <f t="shared" si="174"/>
        <v>7.4360505486622142E-4</v>
      </c>
      <c r="DO103" s="261"/>
      <c r="DP103" s="261"/>
      <c r="DQ103" s="261">
        <v>6.3784527084999993E-4</v>
      </c>
      <c r="DR103" s="261"/>
      <c r="DS103" s="291">
        <f t="shared" si="175"/>
        <v>6.3784527084999993E-4</v>
      </c>
      <c r="DT103" s="249"/>
      <c r="DU103" s="261"/>
      <c r="DV103" s="261"/>
      <c r="DW103" s="261"/>
      <c r="DX103" s="261"/>
      <c r="DY103" s="261"/>
      <c r="DZ103" s="261"/>
      <c r="EA103" s="261"/>
      <c r="EB103" s="261"/>
      <c r="EC103" s="261"/>
      <c r="ED103" s="261"/>
      <c r="EE103" s="291"/>
      <c r="EF103" s="249"/>
      <c r="EG103" s="261"/>
      <c r="EH103" s="261"/>
      <c r="EI103" s="261"/>
      <c r="EJ103" s="261"/>
      <c r="EK103" s="261"/>
      <c r="EL103" s="261"/>
      <c r="EM103" s="261"/>
      <c r="EN103" s="261"/>
      <c r="EO103" s="261"/>
      <c r="EP103" s="291"/>
      <c r="EQ103" s="249"/>
      <c r="ER103" s="261"/>
      <c r="ES103" s="261"/>
      <c r="ET103" s="261"/>
      <c r="EU103" s="261"/>
      <c r="EV103" s="261"/>
      <c r="EW103" s="261"/>
      <c r="EX103" s="261"/>
      <c r="EY103" s="261"/>
      <c r="EZ103" s="261"/>
      <c r="FA103" s="261"/>
      <c r="FB103" s="261"/>
      <c r="FC103" s="261"/>
      <c r="FD103" s="261"/>
      <c r="FE103" s="261"/>
      <c r="FF103" s="291"/>
      <c r="FG103" s="249"/>
      <c r="FH103" s="249"/>
      <c r="FI103" s="261"/>
      <c r="FJ103" s="261">
        <v>5.8258920825000001E-5</v>
      </c>
      <c r="FK103" s="261"/>
      <c r="FL103" s="291">
        <f t="shared" si="167"/>
        <v>5.8258920825000001E-5</v>
      </c>
      <c r="FM103" s="249"/>
      <c r="FN103" s="249"/>
      <c r="FO103" s="261"/>
      <c r="FP103" s="261"/>
      <c r="FQ103" s="261"/>
      <c r="FR103" s="261">
        <v>5.2888368708000006E-4</v>
      </c>
      <c r="FS103" s="261"/>
      <c r="FT103" s="291">
        <f t="shared" si="169"/>
        <v>5.2888368708000006E-4</v>
      </c>
      <c r="FU103" s="249"/>
      <c r="FV103" s="261"/>
      <c r="FW103" s="261"/>
      <c r="FX103" s="261"/>
      <c r="FY103" s="261"/>
      <c r="FZ103" s="261"/>
      <c r="GA103" s="261"/>
      <c r="GB103" s="291"/>
      <c r="GC103" s="249"/>
      <c r="GD103" s="261"/>
      <c r="GE103" s="261"/>
      <c r="GF103" s="261"/>
      <c r="GG103" s="261"/>
      <c r="GH103" s="261"/>
      <c r="GI103" s="261"/>
      <c r="GJ103" s="261"/>
      <c r="GK103" s="261"/>
      <c r="GL103" s="291"/>
      <c r="GM103" s="249"/>
      <c r="GN103" s="261"/>
      <c r="GO103" s="261"/>
      <c r="GP103" s="261"/>
      <c r="GQ103" s="261"/>
      <c r="GR103" s="261"/>
      <c r="GS103" s="261"/>
      <c r="GT103" s="261"/>
      <c r="GU103" s="261"/>
    </row>
    <row r="104" spans="1:205" ht="13.5" x14ac:dyDescent="0.25">
      <c r="A104" s="268">
        <v>111.116827</v>
      </c>
      <c r="B104" s="3" t="s">
        <v>419</v>
      </c>
      <c r="C104" s="261"/>
      <c r="D104" s="261">
        <v>4.5370039117500005E-5</v>
      </c>
      <c r="E104" s="261"/>
      <c r="F104" s="261"/>
      <c r="G104" s="261"/>
      <c r="H104" s="261"/>
      <c r="I104" s="261"/>
      <c r="J104" s="261"/>
      <c r="K104" s="261"/>
      <c r="L104" s="261"/>
      <c r="M104" s="261"/>
      <c r="N104" s="261">
        <v>1.0311307487999999E-5</v>
      </c>
      <c r="O104" s="261"/>
      <c r="P104" s="261"/>
      <c r="Q104" s="261">
        <v>3.5817818975800004E-5</v>
      </c>
      <c r="R104" s="261"/>
      <c r="S104" s="261"/>
      <c r="T104" s="261"/>
      <c r="U104" s="261"/>
      <c r="V104" s="291">
        <f t="shared" si="146"/>
        <v>3.0499721860433337E-5</v>
      </c>
      <c r="W104" s="249">
        <f t="shared" si="147"/>
        <v>1.812430091241258E-5</v>
      </c>
      <c r="X104" s="261"/>
      <c r="Y104" s="261">
        <v>2.0053116444E-4</v>
      </c>
      <c r="Z104" s="261">
        <v>1.0538176806699999E-4</v>
      </c>
      <c r="AA104" s="261"/>
      <c r="AB104" s="261"/>
      <c r="AC104" s="291">
        <f t="shared" si="148"/>
        <v>1.5295646625349999E-4</v>
      </c>
      <c r="AD104" s="249">
        <f t="shared" si="149"/>
        <v>6.7280783401155002E-5</v>
      </c>
      <c r="AE104" s="261"/>
      <c r="AF104" s="261">
        <v>8.3677794672000003E-5</v>
      </c>
      <c r="AG104" s="261"/>
      <c r="AH104" s="261"/>
      <c r="AI104" s="261"/>
      <c r="AJ104" s="261"/>
      <c r="AK104" s="291">
        <f t="shared" si="150"/>
        <v>8.3677794672000003E-5</v>
      </c>
      <c r="AL104" s="249"/>
      <c r="AM104" s="261"/>
      <c r="AN104" s="1"/>
      <c r="AO104" s="1"/>
      <c r="AP104" s="261"/>
      <c r="AQ104" s="261"/>
      <c r="AR104" s="261">
        <v>2.0406541427800001E-5</v>
      </c>
      <c r="AS104" s="261"/>
      <c r="AT104" s="261"/>
      <c r="AU104" s="291">
        <f t="shared" si="151"/>
        <v>2.0406541427800001E-5</v>
      </c>
      <c r="AV104" s="249"/>
      <c r="AW104" s="261"/>
      <c r="AX104" s="261"/>
      <c r="AY104" s="261"/>
      <c r="AZ104" s="261"/>
      <c r="BA104" s="261"/>
      <c r="BB104" s="261"/>
      <c r="BC104" s="261"/>
      <c r="BD104" s="261"/>
      <c r="BE104" s="261"/>
      <c r="BF104" s="261">
        <v>1.7268821192699999E-5</v>
      </c>
      <c r="BG104" s="261"/>
      <c r="BH104" s="261"/>
      <c r="BI104" s="261"/>
      <c r="BJ104" s="291"/>
      <c r="BK104" s="249"/>
      <c r="BL104" s="291"/>
      <c r="BM104" s="249"/>
      <c r="BN104" s="291">
        <f t="shared" si="154"/>
        <v>1.7268821192699999E-5</v>
      </c>
      <c r="BO104" s="249"/>
      <c r="BP104" s="291"/>
      <c r="BQ104" s="249"/>
      <c r="BR104" s="261"/>
      <c r="BS104" s="261">
        <v>3.21104397432E-5</v>
      </c>
      <c r="BT104" s="261"/>
      <c r="BU104" s="261"/>
      <c r="BV104" s="261">
        <v>6.9364469906999998E-5</v>
      </c>
      <c r="BW104" s="261"/>
      <c r="BX104" s="261"/>
      <c r="BY104" s="291">
        <f t="shared" si="155"/>
        <v>5.0737454825099999E-5</v>
      </c>
      <c r="BZ104" s="249">
        <f t="shared" si="156"/>
        <v>2.6342577355351166E-5</v>
      </c>
      <c r="CA104" s="261"/>
      <c r="CB104" s="261"/>
      <c r="CC104" s="261"/>
      <c r="CD104" s="261"/>
      <c r="CE104" s="261"/>
      <c r="CF104" s="261">
        <v>1.1784444562000001E-4</v>
      </c>
      <c r="CG104" s="261"/>
      <c r="CH104" s="261"/>
      <c r="CI104" s="291">
        <f t="shared" si="157"/>
        <v>1.1784444562000001E-4</v>
      </c>
      <c r="CJ104" s="249"/>
      <c r="CK104" s="261"/>
      <c r="CL104" s="261">
        <v>3.7021257300000001E-5</v>
      </c>
      <c r="CM104" s="261"/>
      <c r="CN104" s="261"/>
      <c r="CO104" s="291">
        <f t="shared" si="158"/>
        <v>3.7021257300000001E-5</v>
      </c>
      <c r="CP104" s="249"/>
      <c r="CQ104" s="261"/>
      <c r="CR104" s="261"/>
      <c r="CS104" s="261"/>
      <c r="CT104" s="261"/>
      <c r="CU104" s="291"/>
      <c r="CV104" s="249"/>
      <c r="CW104" s="261"/>
      <c r="CX104" s="261">
        <v>6.5094766163999994E-6</v>
      </c>
      <c r="CY104" s="261"/>
      <c r="CZ104" s="261"/>
      <c r="DA104" s="291">
        <f t="shared" si="160"/>
        <v>6.5094766163999994E-6</v>
      </c>
      <c r="DB104" s="249"/>
      <c r="DC104" s="261"/>
      <c r="DD104" s="261">
        <v>6.3038974112000008E-4</v>
      </c>
      <c r="DE104" s="261"/>
      <c r="DF104" s="261"/>
      <c r="DG104" s="291">
        <f t="shared" si="172"/>
        <v>6.3038974112000008E-4</v>
      </c>
      <c r="DH104" s="249"/>
      <c r="DI104" s="261"/>
      <c r="DJ104" s="261">
        <v>4.6508072688599994E-4</v>
      </c>
      <c r="DK104" s="261">
        <v>3.0766060992000005E-4</v>
      </c>
      <c r="DL104" s="261"/>
      <c r="DM104" s="291">
        <f t="shared" si="173"/>
        <v>3.8637066840299997E-4</v>
      </c>
      <c r="DN104" s="249">
        <f t="shared" si="174"/>
        <v>1.1131283220183801E-4</v>
      </c>
      <c r="DO104" s="261"/>
      <c r="DP104" s="261"/>
      <c r="DQ104" s="261">
        <v>2.2801830804999998E-4</v>
      </c>
      <c r="DR104" s="261"/>
      <c r="DS104" s="291">
        <f t="shared" si="175"/>
        <v>2.2801830804999998E-4</v>
      </c>
      <c r="DT104" s="249"/>
      <c r="DU104" s="261"/>
      <c r="DV104" s="261"/>
      <c r="DW104" s="261"/>
      <c r="DX104" s="261"/>
      <c r="DY104" s="261"/>
      <c r="DZ104" s="261"/>
      <c r="EA104" s="261"/>
      <c r="EB104" s="261"/>
      <c r="EC104" s="261">
        <v>1.1488998330899998E-4</v>
      </c>
      <c r="ED104" s="261"/>
      <c r="EE104" s="291">
        <f t="shared" si="163"/>
        <v>1.1488998330899998E-4</v>
      </c>
      <c r="EF104" s="249"/>
      <c r="EG104" s="261"/>
      <c r="EH104" s="261"/>
      <c r="EI104" s="261"/>
      <c r="EJ104" s="261"/>
      <c r="EK104" s="261"/>
      <c r="EL104" s="261"/>
      <c r="EM104" s="261"/>
      <c r="EN104" s="261">
        <v>2.4768062462E-5</v>
      </c>
      <c r="EO104" s="261"/>
      <c r="EP104" s="291">
        <f t="shared" si="164"/>
        <v>2.4768062462E-5</v>
      </c>
      <c r="EQ104" s="249"/>
      <c r="ER104" s="261"/>
      <c r="ES104" s="261"/>
      <c r="ET104" s="261"/>
      <c r="EU104" s="261"/>
      <c r="EV104" s="261"/>
      <c r="EW104" s="261"/>
      <c r="EX104" s="261"/>
      <c r="EY104" s="261"/>
      <c r="EZ104" s="261"/>
      <c r="FA104" s="261">
        <v>8.0425885715999998E-7</v>
      </c>
      <c r="FB104" s="261"/>
      <c r="FC104" s="261"/>
      <c r="FD104" s="261"/>
      <c r="FE104" s="261"/>
      <c r="FF104" s="291">
        <f t="shared" si="166"/>
        <v>8.0425885715999998E-7</v>
      </c>
      <c r="FG104" s="249"/>
      <c r="FH104" s="249"/>
      <c r="FI104" s="261">
        <v>3.7174039716E-5</v>
      </c>
      <c r="FJ104" s="261">
        <v>2.10216851478E-5</v>
      </c>
      <c r="FK104" s="261"/>
      <c r="FL104" s="291">
        <f t="shared" si="167"/>
        <v>2.90978624319E-5</v>
      </c>
      <c r="FM104" s="249">
        <f t="shared" si="168"/>
        <v>1.1421439447303727E-5</v>
      </c>
      <c r="FN104" s="249"/>
      <c r="FO104" s="261"/>
      <c r="FP104" s="261"/>
      <c r="FQ104" s="261"/>
      <c r="FR104" s="261"/>
      <c r="FS104" s="261"/>
      <c r="FT104" s="291"/>
      <c r="FU104" s="249"/>
      <c r="FV104" s="261"/>
      <c r="FW104" s="261"/>
      <c r="FX104" s="261">
        <v>3.1633192244999996E-5</v>
      </c>
      <c r="FY104" s="261"/>
      <c r="FZ104" s="261"/>
      <c r="GA104" s="261"/>
      <c r="GB104" s="291">
        <f t="shared" si="170"/>
        <v>3.1633192244999996E-5</v>
      </c>
      <c r="GC104" s="249"/>
      <c r="GD104" s="261"/>
      <c r="GE104" s="261"/>
      <c r="GF104" s="261"/>
      <c r="GG104" s="261"/>
      <c r="GH104" s="261"/>
      <c r="GI104" s="261"/>
      <c r="GJ104" s="261">
        <v>7.3099887104999999E-5</v>
      </c>
      <c r="GK104" s="261"/>
      <c r="GL104" s="291">
        <f t="shared" si="171"/>
        <v>7.3099887104999999E-5</v>
      </c>
      <c r="GM104" s="249"/>
      <c r="GN104" s="261"/>
      <c r="GO104" s="261"/>
      <c r="GP104" s="261"/>
      <c r="GQ104" s="261"/>
      <c r="GR104" s="261"/>
      <c r="GS104" s="261">
        <v>3.813854463E-5</v>
      </c>
      <c r="GT104" s="261"/>
      <c r="GU104" s="261"/>
      <c r="GW104" s="294">
        <f t="shared" si="176"/>
        <v>3.813854463E-5</v>
      </c>
    </row>
    <row r="105" spans="1:205" ht="13.5" x14ac:dyDescent="0.25">
      <c r="A105" s="263">
        <v>115.075356</v>
      </c>
      <c r="B105" s="3" t="s">
        <v>420</v>
      </c>
      <c r="C105" s="261"/>
      <c r="D105" s="261"/>
      <c r="E105" s="261"/>
      <c r="F105" s="261"/>
      <c r="G105" s="261"/>
      <c r="H105" s="261"/>
      <c r="I105" s="261"/>
      <c r="J105" s="261"/>
      <c r="K105" s="261"/>
      <c r="L105" s="261"/>
      <c r="M105" s="261"/>
      <c r="N105" s="261"/>
      <c r="O105" s="261"/>
      <c r="P105" s="261"/>
      <c r="Q105" s="261"/>
      <c r="R105" s="261"/>
      <c r="S105" s="261"/>
      <c r="T105" s="261"/>
      <c r="U105" s="261"/>
      <c r="V105" s="291"/>
      <c r="W105" s="249"/>
      <c r="X105" s="261"/>
      <c r="Y105" s="261"/>
      <c r="Z105" s="261">
        <v>1.8326600734999999E-4</v>
      </c>
      <c r="AA105" s="261"/>
      <c r="AB105" s="261"/>
      <c r="AC105" s="291">
        <f t="shared" si="148"/>
        <v>1.8326600734999999E-4</v>
      </c>
      <c r="AD105" s="249"/>
      <c r="AE105" s="261"/>
      <c r="AF105" s="261"/>
      <c r="AG105" s="261"/>
      <c r="AH105" s="261"/>
      <c r="AI105" s="261"/>
      <c r="AJ105" s="261"/>
      <c r="AK105" s="291"/>
      <c r="AL105" s="249"/>
      <c r="AM105" s="261"/>
      <c r="AN105" s="1"/>
      <c r="AO105" s="1"/>
      <c r="AP105" s="261"/>
      <c r="AQ105" s="261"/>
      <c r="AR105" s="261">
        <v>3.5975287601000002E-5</v>
      </c>
      <c r="AS105" s="261"/>
      <c r="AT105" s="261"/>
      <c r="AU105" s="291">
        <f t="shared" si="151"/>
        <v>3.5975287601000002E-5</v>
      </c>
      <c r="AV105" s="249"/>
      <c r="AW105" s="261"/>
      <c r="AX105" s="261"/>
      <c r="AY105" s="261"/>
      <c r="AZ105" s="261"/>
      <c r="BA105" s="261"/>
      <c r="BB105" s="261"/>
      <c r="BC105" s="261"/>
      <c r="BD105" s="261"/>
      <c r="BE105" s="261"/>
      <c r="BF105" s="261"/>
      <c r="BG105" s="261"/>
      <c r="BH105" s="261"/>
      <c r="BI105" s="261"/>
      <c r="BJ105" s="291"/>
      <c r="BK105" s="249"/>
      <c r="BL105" s="291"/>
      <c r="BM105" s="249"/>
      <c r="BN105" s="291"/>
      <c r="BO105" s="249"/>
      <c r="BP105" s="291"/>
      <c r="BQ105" s="249"/>
      <c r="BR105" s="261"/>
      <c r="BS105" s="261"/>
      <c r="BT105" s="261"/>
      <c r="BU105" s="261"/>
      <c r="BV105" s="261"/>
      <c r="BW105" s="261"/>
      <c r="BX105" s="261"/>
      <c r="BY105" s="291"/>
      <c r="BZ105" s="249"/>
      <c r="CA105" s="261"/>
      <c r="CB105" s="261"/>
      <c r="CC105" s="261"/>
      <c r="CD105" s="261"/>
      <c r="CE105" s="261"/>
      <c r="CF105" s="261"/>
      <c r="CG105" s="261"/>
      <c r="CH105" s="261"/>
      <c r="CI105" s="291"/>
      <c r="CJ105" s="249"/>
      <c r="CK105" s="261"/>
      <c r="CL105" s="261">
        <v>2.6482864720200001E-5</v>
      </c>
      <c r="CM105" s="261"/>
      <c r="CN105" s="261"/>
      <c r="CO105" s="291">
        <f t="shared" si="158"/>
        <v>2.6482864720200001E-5</v>
      </c>
      <c r="CP105" s="249"/>
      <c r="CQ105" s="261"/>
      <c r="CR105" s="261"/>
      <c r="CS105" s="261"/>
      <c r="CT105" s="261"/>
      <c r="CU105" s="291"/>
      <c r="CV105" s="249"/>
      <c r="CW105" s="261"/>
      <c r="CX105" s="261"/>
      <c r="CY105" s="261"/>
      <c r="CZ105" s="261"/>
      <c r="DA105" s="291"/>
      <c r="DB105" s="249"/>
      <c r="DC105" s="261"/>
      <c r="DD105" s="261"/>
      <c r="DE105" s="261"/>
      <c r="DF105" s="261"/>
      <c r="DG105" s="291"/>
      <c r="DH105" s="249"/>
      <c r="DI105" s="261"/>
      <c r="DJ105" s="261"/>
      <c r="DK105" s="261"/>
      <c r="DL105" s="261"/>
      <c r="DM105" s="291"/>
      <c r="DN105" s="249"/>
      <c r="DO105" s="261"/>
      <c r="DP105" s="261"/>
      <c r="DQ105" s="261"/>
      <c r="DR105" s="261"/>
      <c r="DS105" s="291"/>
      <c r="DT105" s="249"/>
      <c r="DU105" s="261"/>
      <c r="DV105" s="261"/>
      <c r="DW105" s="261"/>
      <c r="DX105" s="261"/>
      <c r="DY105" s="261"/>
      <c r="DZ105" s="261"/>
      <c r="EA105" s="261"/>
      <c r="EB105" s="261"/>
      <c r="EC105" s="261"/>
      <c r="ED105" s="261"/>
      <c r="EE105" s="291"/>
      <c r="EF105" s="249"/>
      <c r="EG105" s="261"/>
      <c r="EH105" s="261">
        <v>1.5309021298200002E-4</v>
      </c>
      <c r="EI105" s="261"/>
      <c r="EJ105" s="261"/>
      <c r="EK105" s="261"/>
      <c r="EL105" s="261"/>
      <c r="EM105" s="261"/>
      <c r="EN105" s="261"/>
      <c r="EO105" s="261"/>
      <c r="EP105" s="291">
        <f t="shared" si="164"/>
        <v>1.5309021298200002E-4</v>
      </c>
      <c r="EQ105" s="249"/>
      <c r="ER105" s="261"/>
      <c r="ES105" s="261"/>
      <c r="ET105" s="261"/>
      <c r="EU105" s="261"/>
      <c r="EV105" s="261"/>
      <c r="EW105" s="261"/>
      <c r="EX105" s="261"/>
      <c r="EY105" s="261"/>
      <c r="EZ105" s="261"/>
      <c r="FA105" s="261"/>
      <c r="FB105" s="261"/>
      <c r="FC105" s="261"/>
      <c r="FD105" s="261"/>
      <c r="FE105" s="261"/>
      <c r="FF105" s="291"/>
      <c r="FG105" s="249"/>
      <c r="FH105" s="249"/>
      <c r="FI105" s="261"/>
      <c r="FJ105" s="261"/>
      <c r="FK105" s="261"/>
      <c r="FL105" s="291"/>
      <c r="FM105" s="249"/>
      <c r="FN105" s="249"/>
      <c r="FO105" s="261"/>
      <c r="FP105" s="261"/>
      <c r="FQ105" s="261"/>
      <c r="FR105" s="261"/>
      <c r="FS105" s="261"/>
      <c r="FT105" s="291"/>
      <c r="FU105" s="249"/>
      <c r="FV105" s="261"/>
      <c r="FW105" s="261"/>
      <c r="FX105" s="261">
        <v>4.2429088695000004E-5</v>
      </c>
      <c r="FY105" s="261"/>
      <c r="FZ105" s="261"/>
      <c r="GA105" s="261"/>
      <c r="GB105" s="291">
        <f t="shared" si="170"/>
        <v>4.2429088695000004E-5</v>
      </c>
      <c r="GC105" s="249"/>
      <c r="GD105" s="261"/>
      <c r="GE105" s="261"/>
      <c r="GF105" s="261"/>
      <c r="GG105" s="261"/>
      <c r="GH105" s="261"/>
      <c r="GI105" s="261"/>
      <c r="GJ105" s="261"/>
      <c r="GK105" s="261"/>
      <c r="GL105" s="291"/>
      <c r="GM105" s="249"/>
      <c r="GN105" s="261"/>
      <c r="GO105" s="261"/>
      <c r="GP105" s="261"/>
      <c r="GQ105" s="261"/>
      <c r="GR105" s="261"/>
      <c r="GS105" s="261"/>
      <c r="GT105" s="261"/>
      <c r="GU105" s="261"/>
    </row>
    <row r="106" spans="1:205" ht="13.5" x14ac:dyDescent="0.25">
      <c r="A106" s="263">
        <v>117.054621</v>
      </c>
      <c r="B106" s="3" t="s">
        <v>421</v>
      </c>
      <c r="C106" s="261"/>
      <c r="D106" s="261">
        <v>3.6907361415000004E-4</v>
      </c>
      <c r="E106" s="261"/>
      <c r="F106" s="261"/>
      <c r="G106" s="261"/>
      <c r="H106" s="261"/>
      <c r="I106" s="261"/>
      <c r="J106" s="261"/>
      <c r="K106" s="261"/>
      <c r="L106" s="261"/>
      <c r="M106" s="261"/>
      <c r="N106" s="261">
        <v>2.8807848808799996E-4</v>
      </c>
      <c r="O106" s="261"/>
      <c r="P106" s="261"/>
      <c r="Q106" s="261">
        <v>4.8210497893199999E-4</v>
      </c>
      <c r="R106" s="261"/>
      <c r="S106" s="261"/>
      <c r="T106" s="261"/>
      <c r="U106" s="261"/>
      <c r="V106" s="291">
        <f t="shared" si="146"/>
        <v>3.7975236039000003E-4</v>
      </c>
      <c r="W106" s="249">
        <f t="shared" si="147"/>
        <v>9.7453047685810951E-5</v>
      </c>
      <c r="X106" s="261"/>
      <c r="Y106" s="261">
        <v>1.00933565539E-3</v>
      </c>
      <c r="Z106" s="261">
        <v>4.0555067417999999E-4</v>
      </c>
      <c r="AA106" s="261"/>
      <c r="AB106" s="261"/>
      <c r="AC106" s="291">
        <f t="shared" si="148"/>
        <v>7.0744316478499997E-4</v>
      </c>
      <c r="AD106" s="249">
        <f t="shared" si="149"/>
        <v>4.2694045459218318E-4</v>
      </c>
      <c r="AE106" s="261"/>
      <c r="AF106" s="261">
        <v>3.5600163827999998E-4</v>
      </c>
      <c r="AG106" s="261"/>
      <c r="AH106" s="261"/>
      <c r="AI106" s="261"/>
      <c r="AJ106" s="261"/>
      <c r="AK106" s="291">
        <f t="shared" si="150"/>
        <v>3.5600163827999998E-4</v>
      </c>
      <c r="AL106" s="249"/>
      <c r="AM106" s="261"/>
      <c r="AN106" s="1"/>
      <c r="AO106" s="1"/>
      <c r="AP106" s="261"/>
      <c r="AQ106" s="261"/>
      <c r="AR106" s="261">
        <v>1.2714150299400002E-4</v>
      </c>
      <c r="AS106" s="261"/>
      <c r="AT106" s="261"/>
      <c r="AU106" s="291">
        <f t="shared" si="151"/>
        <v>1.2714150299400002E-4</v>
      </c>
      <c r="AV106" s="249"/>
      <c r="AW106" s="261"/>
      <c r="AX106" s="261"/>
      <c r="AY106" s="261"/>
      <c r="AZ106" s="261"/>
      <c r="BA106" s="261"/>
      <c r="BB106" s="261"/>
      <c r="BC106" s="261"/>
      <c r="BD106" s="261"/>
      <c r="BE106" s="261"/>
      <c r="BF106" s="261">
        <v>6.4267419248999994E-4</v>
      </c>
      <c r="BG106" s="261">
        <v>1.3020964700399999E-4</v>
      </c>
      <c r="BH106" s="261">
        <v>7.6402396565999995E-4</v>
      </c>
      <c r="BI106" s="261"/>
      <c r="BJ106" s="291">
        <f t="shared" si="152"/>
        <v>1.3020964700399999E-4</v>
      </c>
      <c r="BK106" s="249"/>
      <c r="BL106" s="291">
        <f t="shared" si="153"/>
        <v>7.6402396565999995E-4</v>
      </c>
      <c r="BM106" s="249"/>
      <c r="BN106" s="291">
        <f t="shared" si="154"/>
        <v>6.4267419248999994E-4</v>
      </c>
      <c r="BO106" s="249"/>
      <c r="BP106" s="291"/>
      <c r="BQ106" s="249"/>
      <c r="BR106" s="261"/>
      <c r="BS106" s="261">
        <v>2.1946218371699999E-4</v>
      </c>
      <c r="BT106" s="261"/>
      <c r="BU106" s="261"/>
      <c r="BV106" s="261">
        <v>1.5279280004700001E-3</v>
      </c>
      <c r="BW106" s="261"/>
      <c r="BX106" s="261"/>
      <c r="BY106" s="291">
        <f t="shared" si="155"/>
        <v>8.7369509209350011E-4</v>
      </c>
      <c r="BZ106" s="249">
        <f t="shared" si="156"/>
        <v>9.2522505197684091E-4</v>
      </c>
      <c r="CA106" s="261"/>
      <c r="CB106" s="261"/>
      <c r="CC106" s="261"/>
      <c r="CD106" s="261"/>
      <c r="CE106" s="261"/>
      <c r="CF106" s="261">
        <v>2.4638720117000005E-3</v>
      </c>
      <c r="CG106" s="261"/>
      <c r="CH106" s="261"/>
      <c r="CI106" s="291">
        <f t="shared" si="157"/>
        <v>2.4638720117000005E-3</v>
      </c>
      <c r="CJ106" s="249"/>
      <c r="CK106" s="261"/>
      <c r="CL106" s="261">
        <v>1.1326242200400001E-4</v>
      </c>
      <c r="CM106" s="261"/>
      <c r="CN106" s="261"/>
      <c r="CO106" s="291">
        <f t="shared" si="158"/>
        <v>1.1326242200400001E-4</v>
      </c>
      <c r="CP106" s="249"/>
      <c r="CQ106" s="261"/>
      <c r="CR106" s="261"/>
      <c r="CS106" s="261">
        <v>2.5333681339999997E-4</v>
      </c>
      <c r="CT106" s="261"/>
      <c r="CU106" s="291">
        <f t="shared" si="159"/>
        <v>2.5333681339999997E-4</v>
      </c>
      <c r="CV106" s="249"/>
      <c r="CW106" s="261"/>
      <c r="CX106" s="261">
        <v>1.9210298815799999E-4</v>
      </c>
      <c r="CY106" s="261"/>
      <c r="CZ106" s="261"/>
      <c r="DA106" s="291">
        <f t="shared" si="160"/>
        <v>1.9210298815799999E-4</v>
      </c>
      <c r="DB106" s="249"/>
      <c r="DC106" s="261"/>
      <c r="DD106" s="261">
        <v>6.7761306984000005E-5</v>
      </c>
      <c r="DE106" s="261"/>
      <c r="DF106" s="261"/>
      <c r="DG106" s="291">
        <f t="shared" si="172"/>
        <v>6.7761306984000005E-5</v>
      </c>
      <c r="DH106" s="249"/>
      <c r="DI106" s="261"/>
      <c r="DJ106" s="261">
        <v>3.5556489568199995E-5</v>
      </c>
      <c r="DK106" s="261">
        <v>4.3705205031000006E-5</v>
      </c>
      <c r="DL106" s="261"/>
      <c r="DM106" s="291">
        <f t="shared" si="173"/>
        <v>3.9630847299600001E-5</v>
      </c>
      <c r="DN106" s="249">
        <f t="shared" si="174"/>
        <v>5.7620119617055638E-6</v>
      </c>
      <c r="DO106" s="261"/>
      <c r="DP106" s="261"/>
      <c r="DQ106" s="261">
        <v>2.5808601934999997E-5</v>
      </c>
      <c r="DR106" s="261"/>
      <c r="DS106" s="291">
        <f t="shared" si="175"/>
        <v>2.5808601934999997E-5</v>
      </c>
      <c r="DT106" s="249"/>
      <c r="DU106" s="261"/>
      <c r="DV106" s="261"/>
      <c r="DW106" s="261"/>
      <c r="DX106" s="261"/>
      <c r="DY106" s="261"/>
      <c r="DZ106" s="261"/>
      <c r="EA106" s="261"/>
      <c r="EB106" s="261"/>
      <c r="EC106" s="261">
        <v>7.0367895805000002E-4</v>
      </c>
      <c r="ED106" s="261"/>
      <c r="EE106" s="291">
        <f t="shared" si="163"/>
        <v>7.0367895805000002E-4</v>
      </c>
      <c r="EF106" s="249"/>
      <c r="EG106" s="261"/>
      <c r="EH106" s="261">
        <v>1.00030240144E-3</v>
      </c>
      <c r="EI106" s="261"/>
      <c r="EJ106" s="261"/>
      <c r="EK106" s="261"/>
      <c r="EL106" s="261"/>
      <c r="EM106" s="261"/>
      <c r="EN106" s="261">
        <v>5.8465277727999998E-4</v>
      </c>
      <c r="EO106" s="261"/>
      <c r="EP106" s="291">
        <f t="shared" si="164"/>
        <v>7.9247758936000002E-4</v>
      </c>
      <c r="EQ106" s="249">
        <f t="shared" si="165"/>
        <v>2.9390866784117581E-4</v>
      </c>
      <c r="ER106" s="261"/>
      <c r="ES106" s="261"/>
      <c r="ET106" s="261"/>
      <c r="EU106" s="261"/>
      <c r="EV106" s="261"/>
      <c r="EW106" s="261"/>
      <c r="EX106" s="261"/>
      <c r="EY106" s="261"/>
      <c r="EZ106" s="261"/>
      <c r="FA106" s="261">
        <v>4.6995291989999995E-5</v>
      </c>
      <c r="FB106" s="261"/>
      <c r="FC106" s="261"/>
      <c r="FD106" s="261"/>
      <c r="FE106" s="261"/>
      <c r="FF106" s="291">
        <f t="shared" si="166"/>
        <v>4.6995291989999995E-5</v>
      </c>
      <c r="FG106" s="249"/>
      <c r="FH106" s="249"/>
      <c r="FI106" s="261">
        <v>2.59542695236E-3</v>
      </c>
      <c r="FJ106" s="261">
        <v>1.8851003492100001E-4</v>
      </c>
      <c r="FK106" s="261"/>
      <c r="FL106" s="291">
        <f t="shared" si="167"/>
        <v>1.3919684936404999E-3</v>
      </c>
      <c r="FM106" s="249">
        <f t="shared" si="168"/>
        <v>1.7019472740737382E-3</v>
      </c>
      <c r="FN106" s="249"/>
      <c r="FO106" s="261"/>
      <c r="FP106" s="261"/>
      <c r="FQ106" s="261"/>
      <c r="FR106" s="261">
        <v>8.8649592731999995E-5</v>
      </c>
      <c r="FS106" s="261"/>
      <c r="FT106" s="291">
        <f t="shared" si="169"/>
        <v>8.8649592731999995E-5</v>
      </c>
      <c r="FU106" s="249"/>
      <c r="FV106" s="261"/>
      <c r="FW106" s="261"/>
      <c r="FX106" s="261">
        <v>7.9587686250000004E-5</v>
      </c>
      <c r="FY106" s="261"/>
      <c r="FZ106" s="261"/>
      <c r="GA106" s="261"/>
      <c r="GB106" s="291">
        <f t="shared" si="170"/>
        <v>7.9587686250000004E-5</v>
      </c>
      <c r="GC106" s="249"/>
      <c r="GD106" s="261"/>
      <c r="GE106" s="261"/>
      <c r="GF106" s="261"/>
      <c r="GG106" s="261"/>
      <c r="GH106" s="261"/>
      <c r="GI106" s="261"/>
      <c r="GJ106" s="261">
        <v>9.5226841359999999E-4</v>
      </c>
      <c r="GK106" s="261"/>
      <c r="GL106" s="291">
        <f t="shared" si="171"/>
        <v>9.5226841359999999E-4</v>
      </c>
      <c r="GM106" s="249"/>
      <c r="GN106" s="261"/>
      <c r="GO106" s="261"/>
      <c r="GP106" s="261"/>
      <c r="GQ106" s="261"/>
      <c r="GR106" s="261"/>
      <c r="GS106" s="261">
        <v>1.6137152883E-4</v>
      </c>
      <c r="GT106" s="261"/>
      <c r="GU106" s="261"/>
      <c r="GW106" s="294">
        <f t="shared" si="176"/>
        <v>1.6137152883E-4</v>
      </c>
    </row>
    <row r="107" spans="1:205" ht="13.5" x14ac:dyDescent="0.25">
      <c r="A107" s="263">
        <v>117.09100599999999</v>
      </c>
      <c r="B107" s="269" t="s">
        <v>422</v>
      </c>
      <c r="C107" s="261"/>
      <c r="D107" s="261"/>
      <c r="E107" s="261"/>
      <c r="F107" s="261"/>
      <c r="G107" s="261"/>
      <c r="H107" s="261"/>
      <c r="I107" s="261"/>
      <c r="J107" s="261"/>
      <c r="K107" s="261"/>
      <c r="L107" s="261"/>
      <c r="M107" s="261"/>
      <c r="N107" s="261"/>
      <c r="O107" s="261"/>
      <c r="P107" s="261"/>
      <c r="Q107" s="261"/>
      <c r="R107" s="261"/>
      <c r="S107" s="261"/>
      <c r="T107" s="261"/>
      <c r="U107" s="261"/>
      <c r="V107" s="291"/>
      <c r="W107" s="249"/>
      <c r="X107" s="261"/>
      <c r="Y107" s="261"/>
      <c r="Z107" s="261"/>
      <c r="AA107" s="261"/>
      <c r="AB107" s="261"/>
      <c r="AC107" s="291"/>
      <c r="AD107" s="249"/>
      <c r="AE107" s="261"/>
      <c r="AF107" s="261">
        <v>8.1511967064000005E-5</v>
      </c>
      <c r="AG107" s="261"/>
      <c r="AH107" s="261"/>
      <c r="AI107" s="261"/>
      <c r="AJ107" s="261"/>
      <c r="AK107" s="291">
        <f t="shared" si="150"/>
        <v>8.1511967064000005E-5</v>
      </c>
      <c r="AL107" s="249"/>
      <c r="AM107" s="261"/>
      <c r="AN107" s="1"/>
      <c r="AO107" s="1"/>
      <c r="AP107" s="261"/>
      <c r="AQ107" s="261"/>
      <c r="AR107" s="261"/>
      <c r="AS107" s="261"/>
      <c r="AT107" s="261"/>
      <c r="AU107" s="291"/>
      <c r="AV107" s="249"/>
      <c r="AW107" s="261"/>
      <c r="AX107" s="261"/>
      <c r="AY107" s="261"/>
      <c r="AZ107" s="261"/>
      <c r="BA107" s="261"/>
      <c r="BB107" s="261"/>
      <c r="BC107" s="261"/>
      <c r="BD107" s="261"/>
      <c r="BE107" s="261"/>
      <c r="BF107" s="261">
        <v>5.6425958226000008E-5</v>
      </c>
      <c r="BG107" s="261"/>
      <c r="BH107" s="261">
        <v>5.7505113518999992E-5</v>
      </c>
      <c r="BI107" s="261"/>
      <c r="BJ107" s="291"/>
      <c r="BK107" s="249"/>
      <c r="BL107" s="291">
        <f t="shared" si="153"/>
        <v>5.7505113518999992E-5</v>
      </c>
      <c r="BM107" s="249"/>
      <c r="BN107" s="291">
        <f t="shared" si="154"/>
        <v>5.6425958226000008E-5</v>
      </c>
      <c r="BO107" s="249"/>
      <c r="BP107" s="291"/>
      <c r="BQ107" s="249"/>
      <c r="BR107" s="261"/>
      <c r="BS107" s="261"/>
      <c r="BT107" s="261"/>
      <c r="BU107" s="261"/>
      <c r="BV107" s="261">
        <v>6.9668595297000006E-5</v>
      </c>
      <c r="BW107" s="261"/>
      <c r="BX107" s="261"/>
      <c r="BY107" s="291">
        <f t="shared" si="155"/>
        <v>6.9668595297000006E-5</v>
      </c>
      <c r="BZ107" s="249"/>
      <c r="CA107" s="261"/>
      <c r="CB107" s="261"/>
      <c r="CC107" s="261"/>
      <c r="CD107" s="261"/>
      <c r="CE107" s="261"/>
      <c r="CF107" s="261"/>
      <c r="CG107" s="261"/>
      <c r="CH107" s="261"/>
      <c r="CI107" s="291"/>
      <c r="CJ107" s="249"/>
      <c r="CK107" s="261"/>
      <c r="CL107" s="261"/>
      <c r="CM107" s="261"/>
      <c r="CN107" s="261"/>
      <c r="CO107" s="291"/>
      <c r="CP107" s="249"/>
      <c r="CQ107" s="261"/>
      <c r="CR107" s="261"/>
      <c r="CS107" s="261">
        <v>8.8784569390000002E-5</v>
      </c>
      <c r="CT107" s="261"/>
      <c r="CU107" s="291">
        <f t="shared" si="159"/>
        <v>8.8784569390000002E-5</v>
      </c>
      <c r="CV107" s="249"/>
      <c r="CW107" s="261"/>
      <c r="CX107" s="261"/>
      <c r="CY107" s="261"/>
      <c r="CZ107" s="261"/>
      <c r="DA107" s="291"/>
      <c r="DB107" s="249"/>
      <c r="DC107" s="261"/>
      <c r="DD107" s="261">
        <v>5.4471326136000002E-5</v>
      </c>
      <c r="DE107" s="261"/>
      <c r="DF107" s="261"/>
      <c r="DG107" s="291">
        <f t="shared" si="172"/>
        <v>5.4471326136000002E-5</v>
      </c>
      <c r="DH107" s="249"/>
      <c r="DI107" s="261"/>
      <c r="DJ107" s="261">
        <v>9.0195918324E-5</v>
      </c>
      <c r="DK107" s="261">
        <v>1.16538343437E-4</v>
      </c>
      <c r="DL107" s="261"/>
      <c r="DM107" s="291">
        <f t="shared" si="173"/>
        <v>1.033671308805E-4</v>
      </c>
      <c r="DN107" s="249">
        <f t="shared" si="174"/>
        <v>1.8626907430301108E-5</v>
      </c>
      <c r="DO107" s="261"/>
      <c r="DP107" s="261"/>
      <c r="DQ107" s="261">
        <v>5.5196077529999996E-5</v>
      </c>
      <c r="DR107" s="261"/>
      <c r="DS107" s="291">
        <f t="shared" si="175"/>
        <v>5.5196077529999996E-5</v>
      </c>
      <c r="DT107" s="249"/>
      <c r="DU107" s="261"/>
      <c r="DV107" s="261"/>
      <c r="DW107" s="261"/>
      <c r="DX107" s="261"/>
      <c r="DY107" s="261"/>
      <c r="DZ107" s="261"/>
      <c r="EA107" s="261"/>
      <c r="EB107" s="261"/>
      <c r="EC107" s="261"/>
      <c r="ED107" s="261"/>
      <c r="EE107" s="291"/>
      <c r="EF107" s="249"/>
      <c r="EG107" s="261"/>
      <c r="EH107" s="261"/>
      <c r="EI107" s="261"/>
      <c r="EJ107" s="261"/>
      <c r="EK107" s="261"/>
      <c r="EL107" s="261"/>
      <c r="EM107" s="261"/>
      <c r="EN107" s="261"/>
      <c r="EO107" s="261"/>
      <c r="EP107" s="291"/>
      <c r="EQ107" s="249"/>
      <c r="ER107" s="261"/>
      <c r="ES107" s="261"/>
      <c r="ET107" s="261"/>
      <c r="EU107" s="261"/>
      <c r="EV107" s="261"/>
      <c r="EW107" s="261"/>
      <c r="EX107" s="261"/>
      <c r="EY107" s="261"/>
      <c r="EZ107" s="261"/>
      <c r="FA107" s="261"/>
      <c r="FB107" s="261"/>
      <c r="FC107" s="261"/>
      <c r="FD107" s="261"/>
      <c r="FE107" s="261"/>
      <c r="FF107" s="291"/>
      <c r="FG107" s="249"/>
      <c r="FH107" s="249"/>
      <c r="FI107" s="261"/>
      <c r="FJ107" s="261">
        <v>1.8227485621799999E-5</v>
      </c>
      <c r="FK107" s="261"/>
      <c r="FL107" s="291">
        <f t="shared" si="167"/>
        <v>1.8227485621799999E-5</v>
      </c>
      <c r="FM107" s="249"/>
      <c r="FN107" s="249"/>
      <c r="FO107" s="261"/>
      <c r="FP107" s="261"/>
      <c r="FQ107" s="261"/>
      <c r="FR107" s="261">
        <v>2.3412281473199998E-4</v>
      </c>
      <c r="FS107" s="261"/>
      <c r="FT107" s="291">
        <f t="shared" si="169"/>
        <v>2.3412281473199998E-4</v>
      </c>
      <c r="FU107" s="249"/>
      <c r="FV107" s="261"/>
      <c r="FW107" s="261"/>
      <c r="FX107" s="261"/>
      <c r="FY107" s="261"/>
      <c r="FZ107" s="261"/>
      <c r="GA107" s="261"/>
      <c r="GB107" s="291"/>
      <c r="GC107" s="249"/>
      <c r="GD107" s="261"/>
      <c r="GE107" s="261"/>
      <c r="GF107" s="261"/>
      <c r="GG107" s="261"/>
      <c r="GH107" s="261"/>
      <c r="GI107" s="261"/>
      <c r="GJ107" s="261"/>
      <c r="GK107" s="261"/>
      <c r="GL107" s="291"/>
      <c r="GM107" s="249"/>
      <c r="GN107" s="261"/>
      <c r="GO107" s="261"/>
      <c r="GP107" s="261"/>
      <c r="GQ107" s="261"/>
      <c r="GR107" s="261"/>
      <c r="GS107" s="261"/>
      <c r="GT107" s="261"/>
      <c r="GU107" s="261"/>
    </row>
    <row r="108" spans="1:205" ht="13.5" x14ac:dyDescent="0.25">
      <c r="A108" s="263">
        <v>123.116827</v>
      </c>
      <c r="B108" s="3" t="s">
        <v>423</v>
      </c>
      <c r="C108" s="261"/>
      <c r="D108" s="261">
        <v>5.3662424107500003E-5</v>
      </c>
      <c r="E108" s="261"/>
      <c r="F108" s="261"/>
      <c r="G108" s="261"/>
      <c r="H108" s="261"/>
      <c r="I108" s="261"/>
      <c r="J108" s="261"/>
      <c r="K108" s="261"/>
      <c r="L108" s="261"/>
      <c r="M108" s="261"/>
      <c r="N108" s="261">
        <v>3.1665458588399997E-5</v>
      </c>
      <c r="O108" s="261"/>
      <c r="P108" s="261"/>
      <c r="Q108" s="261">
        <v>4.4256799441800002E-5</v>
      </c>
      <c r="R108" s="261"/>
      <c r="S108" s="261"/>
      <c r="T108" s="261"/>
      <c r="U108" s="261"/>
      <c r="V108" s="291">
        <f t="shared" si="146"/>
        <v>4.3194894045900003E-5</v>
      </c>
      <c r="W108" s="249">
        <f t="shared" si="147"/>
        <v>1.1036863472676456E-5</v>
      </c>
      <c r="X108" s="261"/>
      <c r="Y108" s="261">
        <v>2.88339576429E-4</v>
      </c>
      <c r="Z108" s="261">
        <v>1.6031597953199999E-4</v>
      </c>
      <c r="AA108" s="261"/>
      <c r="AB108" s="261"/>
      <c r="AC108" s="291">
        <f t="shared" si="148"/>
        <v>2.2432777798049998E-4</v>
      </c>
      <c r="AD108" s="249">
        <f t="shared" si="149"/>
        <v>9.0526353517761743E-5</v>
      </c>
      <c r="AE108" s="261"/>
      <c r="AF108" s="261">
        <v>5.0694786623999997E-4</v>
      </c>
      <c r="AG108" s="261"/>
      <c r="AH108" s="261"/>
      <c r="AI108" s="261"/>
      <c r="AJ108" s="261"/>
      <c r="AK108" s="291">
        <f t="shared" si="150"/>
        <v>5.0694786623999997E-4</v>
      </c>
      <c r="AL108" s="249"/>
      <c r="AM108" s="261"/>
      <c r="AN108" s="1"/>
      <c r="AO108" s="1"/>
      <c r="AP108" s="261"/>
      <c r="AQ108" s="261"/>
      <c r="AR108" s="261">
        <v>2.9409774059600003E-5</v>
      </c>
      <c r="AS108" s="261"/>
      <c r="AT108" s="261"/>
      <c r="AU108" s="291">
        <f t="shared" si="151"/>
        <v>2.9409774059600003E-5</v>
      </c>
      <c r="AV108" s="249"/>
      <c r="AW108" s="261"/>
      <c r="AX108" s="261"/>
      <c r="AY108" s="261"/>
      <c r="AZ108" s="261"/>
      <c r="BA108" s="261"/>
      <c r="BB108" s="261"/>
      <c r="BC108" s="261"/>
      <c r="BD108" s="261"/>
      <c r="BE108" s="261"/>
      <c r="BF108" s="261">
        <v>4.0561245152999999E-5</v>
      </c>
      <c r="BG108" s="261"/>
      <c r="BH108" s="261">
        <v>3.5404850171699996E-5</v>
      </c>
      <c r="BI108" s="261"/>
      <c r="BJ108" s="291"/>
      <c r="BK108" s="249"/>
      <c r="BL108" s="291">
        <f t="shared" si="153"/>
        <v>3.5404850171699996E-5</v>
      </c>
      <c r="BM108" s="249"/>
      <c r="BN108" s="291">
        <f t="shared" si="154"/>
        <v>4.0561245152999999E-5</v>
      </c>
      <c r="BO108" s="249"/>
      <c r="BP108" s="291"/>
      <c r="BQ108" s="249"/>
      <c r="BR108" s="261"/>
      <c r="BS108" s="261">
        <v>9.6027972333999985E-5</v>
      </c>
      <c r="BT108" s="261"/>
      <c r="BU108" s="261"/>
      <c r="BV108" s="261">
        <v>1.1976621147E-4</v>
      </c>
      <c r="BW108" s="261"/>
      <c r="BX108" s="261"/>
      <c r="BY108" s="291">
        <f t="shared" si="155"/>
        <v>1.0789709190199999E-4</v>
      </c>
      <c r="BZ108" s="249">
        <f t="shared" si="156"/>
        <v>1.6785469866493504E-5</v>
      </c>
      <c r="CA108" s="261"/>
      <c r="CB108" s="261"/>
      <c r="CC108" s="261"/>
      <c r="CD108" s="261"/>
      <c r="CE108" s="261"/>
      <c r="CF108" s="261">
        <v>3.2838252271000007E-4</v>
      </c>
      <c r="CG108" s="261"/>
      <c r="CH108" s="261"/>
      <c r="CI108" s="291">
        <f t="shared" si="157"/>
        <v>3.2838252271000007E-4</v>
      </c>
      <c r="CJ108" s="249"/>
      <c r="CK108" s="261"/>
      <c r="CL108" s="261">
        <v>7.2315003804000004E-5</v>
      </c>
      <c r="CM108" s="261"/>
      <c r="CN108" s="261"/>
      <c r="CO108" s="291">
        <f t="shared" si="158"/>
        <v>7.2315003804000004E-5</v>
      </c>
      <c r="CP108" s="249"/>
      <c r="CQ108" s="261"/>
      <c r="CR108" s="261"/>
      <c r="CS108" s="261">
        <v>1.9978672450000001E-4</v>
      </c>
      <c r="CT108" s="261"/>
      <c r="CU108" s="291">
        <f t="shared" si="159"/>
        <v>1.9978672450000001E-4</v>
      </c>
      <c r="CV108" s="249"/>
      <c r="CW108" s="261"/>
      <c r="CX108" s="261">
        <v>2.4592799586599999E-5</v>
      </c>
      <c r="CY108" s="261"/>
      <c r="CZ108" s="261"/>
      <c r="DA108" s="291">
        <f t="shared" si="160"/>
        <v>2.4592799586599999E-5</v>
      </c>
      <c r="DB108" s="249"/>
      <c r="DC108" s="261"/>
      <c r="DD108" s="261">
        <v>5.7679726560000004E-6</v>
      </c>
      <c r="DE108" s="261"/>
      <c r="DF108" s="261"/>
      <c r="DG108" s="291">
        <f t="shared" si="172"/>
        <v>5.7679726560000004E-6</v>
      </c>
      <c r="DH108" s="249"/>
      <c r="DI108" s="261"/>
      <c r="DJ108" s="261">
        <v>2.1512519818799999E-4</v>
      </c>
      <c r="DK108" s="261">
        <v>1.6376948946600001E-4</v>
      </c>
      <c r="DL108" s="261"/>
      <c r="DM108" s="291">
        <f t="shared" si="173"/>
        <v>1.89447343827E-4</v>
      </c>
      <c r="DN108" s="249">
        <f t="shared" si="174"/>
        <v>3.6313969889967306E-5</v>
      </c>
      <c r="DO108" s="261"/>
      <c r="DP108" s="261"/>
      <c r="DQ108" s="261">
        <v>1.2629821067E-4</v>
      </c>
      <c r="DR108" s="261"/>
      <c r="DS108" s="291">
        <f t="shared" si="175"/>
        <v>1.2629821067E-4</v>
      </c>
      <c r="DT108" s="249"/>
      <c r="DU108" s="261"/>
      <c r="DV108" s="261"/>
      <c r="DW108" s="261"/>
      <c r="DX108" s="261"/>
      <c r="DY108" s="261"/>
      <c r="DZ108" s="261"/>
      <c r="EA108" s="261"/>
      <c r="EB108" s="261"/>
      <c r="EC108" s="261">
        <v>3.2000820091E-4</v>
      </c>
      <c r="ED108" s="261"/>
      <c r="EE108" s="291">
        <f t="shared" si="163"/>
        <v>3.2000820091E-4</v>
      </c>
      <c r="EF108" s="249"/>
      <c r="EG108" s="261"/>
      <c r="EH108" s="261"/>
      <c r="EI108" s="261"/>
      <c r="EJ108" s="261"/>
      <c r="EK108" s="261"/>
      <c r="EL108" s="261"/>
      <c r="EM108" s="261"/>
      <c r="EN108" s="261">
        <v>4.3538425605999996E-5</v>
      </c>
      <c r="EO108" s="261"/>
      <c r="EP108" s="291">
        <f t="shared" si="164"/>
        <v>4.3538425605999996E-5</v>
      </c>
      <c r="EQ108" s="249"/>
      <c r="ER108" s="261"/>
      <c r="ES108" s="261"/>
      <c r="ET108" s="261"/>
      <c r="EU108" s="261"/>
      <c r="EV108" s="261"/>
      <c r="EW108" s="261"/>
      <c r="EX108" s="261"/>
      <c r="EY108" s="261"/>
      <c r="EZ108" s="261"/>
      <c r="FA108" s="261">
        <v>2.6636197355999998E-5</v>
      </c>
      <c r="FB108" s="261"/>
      <c r="FC108" s="261"/>
      <c r="FD108" s="261"/>
      <c r="FE108" s="261"/>
      <c r="FF108" s="291">
        <f t="shared" si="166"/>
        <v>2.6636197355999998E-5</v>
      </c>
      <c r="FG108" s="249"/>
      <c r="FH108" s="249"/>
      <c r="FI108" s="261">
        <v>8.2158217328000006E-5</v>
      </c>
      <c r="FJ108" s="261">
        <v>3.8222913007500001E-5</v>
      </c>
      <c r="FK108" s="261"/>
      <c r="FL108" s="291">
        <f t="shared" si="167"/>
        <v>6.0190565167750007E-5</v>
      </c>
      <c r="FM108" s="249">
        <f t="shared" si="168"/>
        <v>3.1066951618520167E-5</v>
      </c>
      <c r="FN108" s="249"/>
      <c r="FO108" s="261"/>
      <c r="FP108" s="261"/>
      <c r="FQ108" s="261"/>
      <c r="FR108" s="261">
        <v>2.3828258227199999E-4</v>
      </c>
      <c r="FS108" s="261"/>
      <c r="FT108" s="291">
        <f t="shared" si="169"/>
        <v>2.3828258227199999E-4</v>
      </c>
      <c r="FU108" s="249"/>
      <c r="FV108" s="261"/>
      <c r="FW108" s="261"/>
      <c r="FX108" s="261">
        <v>2.542930755E-5</v>
      </c>
      <c r="FY108" s="261"/>
      <c r="FZ108" s="261"/>
      <c r="GA108" s="261"/>
      <c r="GB108" s="291">
        <f t="shared" si="170"/>
        <v>2.542930755E-5</v>
      </c>
      <c r="GC108" s="249"/>
      <c r="GD108" s="261"/>
      <c r="GE108" s="261"/>
      <c r="GF108" s="261"/>
      <c r="GG108" s="261"/>
      <c r="GH108" s="261"/>
      <c r="GI108" s="261"/>
      <c r="GJ108" s="261">
        <v>5.2203337619999999E-5</v>
      </c>
      <c r="GK108" s="261"/>
      <c r="GL108" s="291">
        <f t="shared" si="171"/>
        <v>5.2203337619999999E-5</v>
      </c>
      <c r="GM108" s="249"/>
      <c r="GN108" s="261"/>
      <c r="GO108" s="261"/>
      <c r="GP108" s="261"/>
      <c r="GQ108" s="261"/>
      <c r="GR108" s="261"/>
      <c r="GS108" s="261">
        <v>2.7028767770999998E-5</v>
      </c>
      <c r="GT108" s="261"/>
      <c r="GU108" s="261"/>
      <c r="GW108" s="294">
        <f t="shared" si="176"/>
        <v>2.7028767770999998E-5</v>
      </c>
    </row>
    <row r="109" spans="1:205" ht="13.5" x14ac:dyDescent="0.25">
      <c r="A109" s="263">
        <v>125.02332</v>
      </c>
      <c r="B109" s="3" t="s">
        <v>424</v>
      </c>
      <c r="C109" s="261"/>
      <c r="D109" s="261">
        <v>3.1395678255000001E-4</v>
      </c>
      <c r="E109" s="261"/>
      <c r="F109" s="261"/>
      <c r="G109" s="261"/>
      <c r="H109" s="261"/>
      <c r="I109" s="261"/>
      <c r="J109" s="261"/>
      <c r="K109" s="261"/>
      <c r="L109" s="261"/>
      <c r="M109" s="261"/>
      <c r="N109" s="261">
        <v>2.0357287710599998E-4</v>
      </c>
      <c r="O109" s="261"/>
      <c r="P109" s="261"/>
      <c r="Q109" s="261">
        <v>2.6448110273199999E-4</v>
      </c>
      <c r="R109" s="261"/>
      <c r="S109" s="261"/>
      <c r="T109" s="261"/>
      <c r="U109" s="261"/>
      <c r="V109" s="291">
        <f t="shared" si="146"/>
        <v>2.6067025412933336E-4</v>
      </c>
      <c r="W109" s="249">
        <f t="shared" si="147"/>
        <v>5.5290537803242784E-5</v>
      </c>
      <c r="X109" s="261"/>
      <c r="Y109" s="261">
        <v>1.0621993862300001E-4</v>
      </c>
      <c r="Z109" s="261">
        <v>4.6468186395999997E-6</v>
      </c>
      <c r="AA109" s="261"/>
      <c r="AB109" s="261"/>
      <c r="AC109" s="291">
        <f t="shared" si="148"/>
        <v>5.5433378631300002E-5</v>
      </c>
      <c r="AD109" s="249">
        <f t="shared" si="149"/>
        <v>7.182304192653697E-5</v>
      </c>
      <c r="AE109" s="261"/>
      <c r="AF109" s="261">
        <v>1.7804112988000002E-4</v>
      </c>
      <c r="AG109" s="261"/>
      <c r="AH109" s="261"/>
      <c r="AI109" s="261"/>
      <c r="AJ109" s="261"/>
      <c r="AK109" s="291">
        <f t="shared" si="150"/>
        <v>1.7804112988000002E-4</v>
      </c>
      <c r="AL109" s="249"/>
      <c r="AM109" s="261"/>
      <c r="AN109" s="1"/>
      <c r="AO109" s="1"/>
      <c r="AP109" s="261"/>
      <c r="AQ109" s="261"/>
      <c r="AR109" s="261">
        <v>1.7434371664599998E-5</v>
      </c>
      <c r="AS109" s="261"/>
      <c r="AT109" s="261"/>
      <c r="AU109" s="291">
        <f t="shared" si="151"/>
        <v>1.7434371664599998E-5</v>
      </c>
      <c r="AV109" s="249"/>
      <c r="AW109" s="261"/>
      <c r="AX109" s="261"/>
      <c r="AY109" s="261"/>
      <c r="AZ109" s="261"/>
      <c r="BA109" s="261"/>
      <c r="BB109" s="261"/>
      <c r="BC109" s="261"/>
      <c r="BD109" s="261"/>
      <c r="BE109" s="261"/>
      <c r="BF109" s="261">
        <v>1.9623704185800002E-4</v>
      </c>
      <c r="BG109" s="261">
        <v>6.7183543208000008E-5</v>
      </c>
      <c r="BH109" s="261">
        <v>2.3488129952499998E-4</v>
      </c>
      <c r="BI109" s="261"/>
      <c r="BJ109" s="291">
        <f t="shared" si="152"/>
        <v>6.7183543208000008E-5</v>
      </c>
      <c r="BK109" s="249"/>
      <c r="BL109" s="291">
        <f t="shared" si="153"/>
        <v>2.3488129952499998E-4</v>
      </c>
      <c r="BM109" s="249"/>
      <c r="BN109" s="291">
        <f t="shared" si="154"/>
        <v>1.9623704185800002E-4</v>
      </c>
      <c r="BO109" s="249"/>
      <c r="BP109" s="291"/>
      <c r="BQ109" s="249"/>
      <c r="BR109" s="261"/>
      <c r="BS109" s="261">
        <v>5.2032394070999999E-5</v>
      </c>
      <c r="BT109" s="261"/>
      <c r="BU109" s="261"/>
      <c r="BV109" s="261">
        <v>2.8641263742000002E-4</v>
      </c>
      <c r="BW109" s="261"/>
      <c r="BX109" s="261"/>
      <c r="BY109" s="291">
        <f t="shared" si="155"/>
        <v>1.692225157455E-4</v>
      </c>
      <c r="BZ109" s="249">
        <f t="shared" si="156"/>
        <v>1.6573185944823111E-4</v>
      </c>
      <c r="CA109" s="261"/>
      <c r="CB109" s="261"/>
      <c r="CC109" s="261"/>
      <c r="CD109" s="261"/>
      <c r="CE109" s="261"/>
      <c r="CF109" s="261">
        <v>6.2979250840000005E-4</v>
      </c>
      <c r="CG109" s="261"/>
      <c r="CH109" s="261"/>
      <c r="CI109" s="291">
        <f t="shared" si="157"/>
        <v>6.2979250840000005E-4</v>
      </c>
      <c r="CJ109" s="249"/>
      <c r="CK109" s="261"/>
      <c r="CL109" s="261">
        <v>1.9125993371400004E-5</v>
      </c>
      <c r="CM109" s="261"/>
      <c r="CN109" s="261"/>
      <c r="CO109" s="291">
        <f t="shared" si="158"/>
        <v>1.9125993371400004E-5</v>
      </c>
      <c r="CP109" s="249"/>
      <c r="CQ109" s="261"/>
      <c r="CR109" s="261"/>
      <c r="CS109" s="261">
        <v>1.7659308150000001E-4</v>
      </c>
      <c r="CT109" s="261"/>
      <c r="CU109" s="291">
        <f t="shared" si="159"/>
        <v>1.7659308150000001E-4</v>
      </c>
      <c r="CV109" s="249"/>
      <c r="CW109" s="261"/>
      <c r="CX109" s="261">
        <v>4.1294209787999995E-5</v>
      </c>
      <c r="CY109" s="261"/>
      <c r="CZ109" s="261"/>
      <c r="DA109" s="291">
        <f t="shared" si="160"/>
        <v>4.1294209787999995E-5</v>
      </c>
      <c r="DB109" s="249"/>
      <c r="DC109" s="261"/>
      <c r="DD109" s="261">
        <v>2.1627468936399999E-4</v>
      </c>
      <c r="DE109" s="261"/>
      <c r="DF109" s="261"/>
      <c r="DG109" s="291">
        <f t="shared" si="172"/>
        <v>2.1627468936399999E-4</v>
      </c>
      <c r="DH109" s="249"/>
      <c r="DI109" s="261"/>
      <c r="DJ109" s="261">
        <v>1.15881613206E-4</v>
      </c>
      <c r="DK109" s="261">
        <v>1.79213946639E-4</v>
      </c>
      <c r="DL109" s="261"/>
      <c r="DM109" s="291">
        <f t="shared" si="173"/>
        <v>1.475477799225E-4</v>
      </c>
      <c r="DN109" s="249">
        <f t="shared" si="174"/>
        <v>4.4782722438841794E-5</v>
      </c>
      <c r="DO109" s="261"/>
      <c r="DP109" s="261"/>
      <c r="DQ109" s="261">
        <v>4.8733726854999992E-5</v>
      </c>
      <c r="DR109" s="261"/>
      <c r="DS109" s="291">
        <f t="shared" si="175"/>
        <v>4.8733726854999992E-5</v>
      </c>
      <c r="DT109" s="249"/>
      <c r="DU109" s="261"/>
      <c r="DV109" s="261"/>
      <c r="DW109" s="261"/>
      <c r="DX109" s="261"/>
      <c r="DY109" s="261"/>
      <c r="DZ109" s="261"/>
      <c r="EA109" s="261"/>
      <c r="EB109" s="261"/>
      <c r="EC109" s="261">
        <v>4.4197132049999995E-4</v>
      </c>
      <c r="ED109" s="261"/>
      <c r="EE109" s="291">
        <f t="shared" si="163"/>
        <v>4.4197132049999995E-4</v>
      </c>
      <c r="EF109" s="249"/>
      <c r="EG109" s="261"/>
      <c r="EH109" s="261">
        <v>2.9479915160000002E-4</v>
      </c>
      <c r="EI109" s="261"/>
      <c r="EJ109" s="261"/>
      <c r="EK109" s="261"/>
      <c r="EL109" s="261"/>
      <c r="EM109" s="261"/>
      <c r="EN109" s="261">
        <v>4.6167436431999992E-4</v>
      </c>
      <c r="EO109" s="261"/>
      <c r="EP109" s="291">
        <f t="shared" si="164"/>
        <v>3.7823675796E-4</v>
      </c>
      <c r="EQ109" s="249">
        <f t="shared" si="165"/>
        <v>1.1799859452625954E-4</v>
      </c>
      <c r="ER109" s="261"/>
      <c r="ES109" s="261"/>
      <c r="ET109" s="261"/>
      <c r="EU109" s="261"/>
      <c r="EV109" s="261"/>
      <c r="EW109" s="261"/>
      <c r="EX109" s="261"/>
      <c r="EY109" s="261"/>
      <c r="EZ109" s="261"/>
      <c r="FA109" s="261">
        <v>2.7819531162E-5</v>
      </c>
      <c r="FB109" s="261"/>
      <c r="FC109" s="261"/>
      <c r="FD109" s="261"/>
      <c r="FE109" s="261"/>
      <c r="FF109" s="291">
        <f t="shared" si="166"/>
        <v>2.7819531162E-5</v>
      </c>
      <c r="FG109" s="249"/>
      <c r="FH109" s="249"/>
      <c r="FI109" s="261">
        <v>1.1273961622000001E-3</v>
      </c>
      <c r="FJ109" s="261">
        <v>4.8961637457000001E-5</v>
      </c>
      <c r="FK109" s="261"/>
      <c r="FL109" s="291">
        <f t="shared" si="167"/>
        <v>5.8817889982850009E-4</v>
      </c>
      <c r="FM109" s="249">
        <f t="shared" si="168"/>
        <v>7.6256836551146694E-4</v>
      </c>
      <c r="FN109" s="249"/>
      <c r="FO109" s="261"/>
      <c r="FP109" s="261"/>
      <c r="FQ109" s="261"/>
      <c r="FR109" s="261">
        <v>8.2878120612000003E-5</v>
      </c>
      <c r="FS109" s="261"/>
      <c r="FT109" s="291">
        <f t="shared" si="169"/>
        <v>8.2878120612000003E-5</v>
      </c>
      <c r="FU109" s="249"/>
      <c r="FV109" s="261"/>
      <c r="FW109" s="261"/>
      <c r="FX109" s="261">
        <v>2.1394157444999996E-5</v>
      </c>
      <c r="FY109" s="261"/>
      <c r="FZ109" s="261"/>
      <c r="GA109" s="261"/>
      <c r="GB109" s="291">
        <f t="shared" si="170"/>
        <v>2.1394157444999996E-5</v>
      </c>
      <c r="GC109" s="249"/>
      <c r="GD109" s="261"/>
      <c r="GE109" s="261"/>
      <c r="GF109" s="261"/>
      <c r="GG109" s="261"/>
      <c r="GH109" s="261"/>
      <c r="GI109" s="261"/>
      <c r="GJ109" s="261">
        <v>8.2560022999999996E-4</v>
      </c>
      <c r="GK109" s="261"/>
      <c r="GL109" s="291">
        <f t="shared" si="171"/>
        <v>8.2560022999999996E-4</v>
      </c>
      <c r="GM109" s="249"/>
      <c r="GN109" s="261"/>
      <c r="GO109" s="261"/>
      <c r="GP109" s="261"/>
      <c r="GQ109" s="261"/>
      <c r="GR109" s="261"/>
      <c r="GS109" s="261">
        <v>5.9976226844999995E-5</v>
      </c>
      <c r="GT109" s="261"/>
      <c r="GU109" s="261"/>
      <c r="GW109" s="294">
        <f t="shared" si="176"/>
        <v>5.9976226844999995E-5</v>
      </c>
    </row>
    <row r="110" spans="1:205" ht="13.5" x14ac:dyDescent="0.25">
      <c r="A110" s="263">
        <v>127.075356</v>
      </c>
      <c r="B110" s="3" t="s">
        <v>425</v>
      </c>
      <c r="C110" s="261"/>
      <c r="D110" s="261">
        <v>1.1944935787500001E-4</v>
      </c>
      <c r="E110" s="261"/>
      <c r="F110" s="261"/>
      <c r="G110" s="261"/>
      <c r="H110" s="261"/>
      <c r="I110" s="261"/>
      <c r="J110" s="261"/>
      <c r="K110" s="261"/>
      <c r="L110" s="261"/>
      <c r="M110" s="261"/>
      <c r="N110" s="261"/>
      <c r="O110" s="261"/>
      <c r="P110" s="261"/>
      <c r="Q110" s="261"/>
      <c r="R110" s="261"/>
      <c r="S110" s="261"/>
      <c r="T110" s="261"/>
      <c r="U110" s="261"/>
      <c r="V110" s="291">
        <f t="shared" si="146"/>
        <v>1.1944935787500001E-4</v>
      </c>
      <c r="W110" s="249"/>
      <c r="X110" s="261"/>
      <c r="Y110" s="261">
        <v>6.4713512841300003E-4</v>
      </c>
      <c r="Z110" s="261">
        <v>2.7946246874999999E-4</v>
      </c>
      <c r="AA110" s="261"/>
      <c r="AB110" s="261"/>
      <c r="AC110" s="291">
        <f t="shared" si="148"/>
        <v>4.6329879858149998E-4</v>
      </c>
      <c r="AD110" s="249">
        <f t="shared" si="149"/>
        <v>2.5998383090460096E-4</v>
      </c>
      <c r="AE110" s="261"/>
      <c r="AF110" s="261">
        <v>1.6456517344000003E-4</v>
      </c>
      <c r="AG110" s="261"/>
      <c r="AH110" s="261"/>
      <c r="AI110" s="261"/>
      <c r="AJ110" s="261"/>
      <c r="AK110" s="291">
        <f t="shared" si="150"/>
        <v>1.6456517344000003E-4</v>
      </c>
      <c r="AL110" s="249"/>
      <c r="AM110" s="261"/>
      <c r="AN110" s="1"/>
      <c r="AO110" s="1"/>
      <c r="AP110" s="261"/>
      <c r="AQ110" s="261"/>
      <c r="AR110" s="261">
        <v>2.5601177599800004E-5</v>
      </c>
      <c r="AS110" s="261"/>
      <c r="AT110" s="261"/>
      <c r="AU110" s="291">
        <f t="shared" si="151"/>
        <v>2.5601177599800004E-5</v>
      </c>
      <c r="AV110" s="249"/>
      <c r="AW110" s="261"/>
      <c r="AX110" s="261"/>
      <c r="AY110" s="261"/>
      <c r="AZ110" s="261"/>
      <c r="BA110" s="261"/>
      <c r="BB110" s="261"/>
      <c r="BC110" s="261"/>
      <c r="BD110" s="261"/>
      <c r="BE110" s="261"/>
      <c r="BF110" s="261">
        <v>1.37824906131E-4</v>
      </c>
      <c r="BG110" s="261">
        <v>2.9675523917000004E-5</v>
      </c>
      <c r="BH110" s="261">
        <v>1.5211574115900001E-4</v>
      </c>
      <c r="BI110" s="261"/>
      <c r="BJ110" s="291">
        <f t="shared" si="152"/>
        <v>2.9675523917000004E-5</v>
      </c>
      <c r="BK110" s="249"/>
      <c r="BL110" s="291">
        <f t="shared" si="153"/>
        <v>1.5211574115900001E-4</v>
      </c>
      <c r="BM110" s="249"/>
      <c r="BN110" s="291">
        <f t="shared" si="154"/>
        <v>1.37824906131E-4</v>
      </c>
      <c r="BO110" s="249"/>
      <c r="BP110" s="291"/>
      <c r="BQ110" s="249"/>
      <c r="BR110" s="261"/>
      <c r="BS110" s="261">
        <v>5.0945564886999997E-5</v>
      </c>
      <c r="BT110" s="261"/>
      <c r="BU110" s="261"/>
      <c r="BV110" s="261">
        <v>4.0437858987000006E-4</v>
      </c>
      <c r="BW110" s="261"/>
      <c r="BX110" s="261"/>
      <c r="BY110" s="291">
        <f t="shared" si="155"/>
        <v>2.2766207737850004E-4</v>
      </c>
      <c r="BZ110" s="249">
        <f t="shared" si="156"/>
        <v>2.4991488866075382E-4</v>
      </c>
      <c r="CA110" s="261"/>
      <c r="CB110" s="261"/>
      <c r="CC110" s="261"/>
      <c r="CD110" s="261"/>
      <c r="CE110" s="261"/>
      <c r="CF110" s="261">
        <v>8.5408192430000006E-4</v>
      </c>
      <c r="CG110" s="261"/>
      <c r="CH110" s="261"/>
      <c r="CI110" s="291">
        <f t="shared" si="157"/>
        <v>8.5408192430000006E-4</v>
      </c>
      <c r="CJ110" s="249"/>
      <c r="CK110" s="261"/>
      <c r="CL110" s="261">
        <v>2.6305100576400001E-5</v>
      </c>
      <c r="CM110" s="261"/>
      <c r="CN110" s="261"/>
      <c r="CO110" s="291">
        <f t="shared" si="158"/>
        <v>2.6305100576400001E-5</v>
      </c>
      <c r="CP110" s="249"/>
      <c r="CQ110" s="261"/>
      <c r="CR110" s="261"/>
      <c r="CS110" s="261">
        <v>1.6920509759999999E-4</v>
      </c>
      <c r="CT110" s="261"/>
      <c r="CU110" s="291">
        <f t="shared" si="159"/>
        <v>1.6920509759999999E-4</v>
      </c>
      <c r="CV110" s="249"/>
      <c r="CW110" s="261"/>
      <c r="CX110" s="261">
        <v>6.4407391632000005E-5</v>
      </c>
      <c r="CY110" s="261"/>
      <c r="CZ110" s="261"/>
      <c r="DA110" s="291">
        <f t="shared" si="160"/>
        <v>6.4407391632000005E-5</v>
      </c>
      <c r="DB110" s="249"/>
      <c r="DC110" s="261"/>
      <c r="DD110" s="261"/>
      <c r="DE110" s="261"/>
      <c r="DF110" s="261"/>
      <c r="DG110" s="291"/>
      <c r="DH110" s="249"/>
      <c r="DI110" s="261"/>
      <c r="DJ110" s="261"/>
      <c r="DK110" s="261"/>
      <c r="DL110" s="261"/>
      <c r="DM110" s="291"/>
      <c r="DN110" s="249"/>
      <c r="DO110" s="261"/>
      <c r="DP110" s="261"/>
      <c r="DQ110" s="261"/>
      <c r="DR110" s="261"/>
      <c r="DS110" s="291"/>
      <c r="DT110" s="249"/>
      <c r="DU110" s="261"/>
      <c r="DV110" s="261"/>
      <c r="DW110" s="261"/>
      <c r="DX110" s="261"/>
      <c r="DY110" s="261"/>
      <c r="DZ110" s="261"/>
      <c r="EA110" s="261"/>
      <c r="EB110" s="261"/>
      <c r="EC110" s="261">
        <v>2.5198859819999998E-4</v>
      </c>
      <c r="ED110" s="261"/>
      <c r="EE110" s="291">
        <f t="shared" si="163"/>
        <v>2.5198859819999998E-4</v>
      </c>
      <c r="EF110" s="249"/>
      <c r="EG110" s="261"/>
      <c r="EH110" s="261">
        <v>4.5981817621999999E-4</v>
      </c>
      <c r="EI110" s="261"/>
      <c r="EJ110" s="261"/>
      <c r="EK110" s="261"/>
      <c r="EL110" s="261"/>
      <c r="EM110" s="261"/>
      <c r="EN110" s="261">
        <v>2.0788638935999998E-4</v>
      </c>
      <c r="EO110" s="261"/>
      <c r="EP110" s="291">
        <f t="shared" si="164"/>
        <v>3.3385228279000001E-4</v>
      </c>
      <c r="EQ110" s="249">
        <f t="shared" si="165"/>
        <v>1.7814267488514994E-4</v>
      </c>
      <c r="ER110" s="261"/>
      <c r="ES110" s="261"/>
      <c r="ET110" s="261"/>
      <c r="EU110" s="261"/>
      <c r="EV110" s="261"/>
      <c r="EW110" s="261"/>
      <c r="EX110" s="261"/>
      <c r="EY110" s="261"/>
      <c r="EZ110" s="261"/>
      <c r="FA110" s="261">
        <v>1.1052652451399999E-5</v>
      </c>
      <c r="FB110" s="261"/>
      <c r="FC110" s="261"/>
      <c r="FD110" s="261"/>
      <c r="FE110" s="261"/>
      <c r="FF110" s="291">
        <f t="shared" si="166"/>
        <v>1.1052652451399999E-5</v>
      </c>
      <c r="FG110" s="249"/>
      <c r="FH110" s="249"/>
      <c r="FI110" s="261">
        <v>6.3903001623999997E-4</v>
      </c>
      <c r="FJ110" s="261">
        <v>6.5697583271999999E-5</v>
      </c>
      <c r="FK110" s="261"/>
      <c r="FL110" s="291">
        <f t="shared" si="167"/>
        <v>3.5236379975599999E-4</v>
      </c>
      <c r="FM110" s="249">
        <f t="shared" si="168"/>
        <v>4.0540725122585445E-4</v>
      </c>
      <c r="FN110" s="249"/>
      <c r="FO110" s="261"/>
      <c r="FP110" s="261"/>
      <c r="FQ110" s="261"/>
      <c r="FR110" s="261"/>
      <c r="FS110" s="261"/>
      <c r="FT110" s="291"/>
      <c r="FU110" s="249"/>
      <c r="FV110" s="261"/>
      <c r="FW110" s="261"/>
      <c r="FX110" s="261">
        <v>3.7541393489999995E-5</v>
      </c>
      <c r="FY110" s="261"/>
      <c r="FZ110" s="261"/>
      <c r="GA110" s="261"/>
      <c r="GB110" s="291">
        <f t="shared" si="170"/>
        <v>3.7541393489999995E-5</v>
      </c>
      <c r="GC110" s="249"/>
      <c r="GD110" s="261"/>
      <c r="GE110" s="261"/>
      <c r="GF110" s="261"/>
      <c r="GG110" s="261"/>
      <c r="GH110" s="261"/>
      <c r="GI110" s="261"/>
      <c r="GJ110" s="261">
        <v>2.3171861684999999E-4</v>
      </c>
      <c r="GK110" s="261"/>
      <c r="GL110" s="291">
        <f t="shared" si="171"/>
        <v>2.3171861684999999E-4</v>
      </c>
      <c r="GM110" s="249"/>
      <c r="GN110" s="261"/>
      <c r="GO110" s="261"/>
      <c r="GP110" s="261"/>
      <c r="GQ110" s="261"/>
      <c r="GR110" s="261"/>
      <c r="GS110" s="261">
        <v>4.3657049249999999E-5</v>
      </c>
      <c r="GT110" s="261"/>
      <c r="GU110" s="261"/>
      <c r="GW110" s="294">
        <f t="shared" si="176"/>
        <v>4.3657049249999999E-5</v>
      </c>
    </row>
    <row r="111" spans="1:205" ht="13.5" x14ac:dyDescent="0.25">
      <c r="A111" s="263">
        <v>133.06479100000001</v>
      </c>
      <c r="B111" s="3" t="s">
        <v>426</v>
      </c>
      <c r="C111" s="261"/>
      <c r="D111" s="261"/>
      <c r="E111" s="261"/>
      <c r="F111" s="261"/>
      <c r="G111" s="261"/>
      <c r="H111" s="261"/>
      <c r="I111" s="261"/>
      <c r="J111" s="261"/>
      <c r="K111" s="261"/>
      <c r="L111" s="261"/>
      <c r="M111" s="261"/>
      <c r="N111" s="261">
        <v>6.2281932845999999E-5</v>
      </c>
      <c r="O111" s="261"/>
      <c r="P111" s="261"/>
      <c r="Q111" s="261">
        <v>6.2184491670800007E-5</v>
      </c>
      <c r="R111" s="261"/>
      <c r="S111" s="261"/>
      <c r="T111" s="261"/>
      <c r="U111" s="261"/>
      <c r="V111" s="291">
        <f t="shared" si="146"/>
        <v>6.223321225840001E-5</v>
      </c>
      <c r="W111" s="249">
        <f t="shared" si="147"/>
        <v>6.8901315750700916E-8</v>
      </c>
      <c r="X111" s="261"/>
      <c r="Y111" s="261"/>
      <c r="Z111" s="261"/>
      <c r="AA111" s="261"/>
      <c r="AB111" s="261"/>
      <c r="AC111" s="291"/>
      <c r="AD111" s="249"/>
      <c r="AE111" s="261"/>
      <c r="AF111" s="261"/>
      <c r="AG111" s="261"/>
      <c r="AH111" s="261"/>
      <c r="AI111" s="261"/>
      <c r="AJ111" s="261"/>
      <c r="AK111" s="291"/>
      <c r="AL111" s="249"/>
      <c r="AM111" s="261"/>
      <c r="AN111" s="1"/>
      <c r="AO111" s="1"/>
      <c r="AP111" s="261"/>
      <c r="AQ111" s="261"/>
      <c r="AR111" s="261"/>
      <c r="AS111" s="261"/>
      <c r="AT111" s="261"/>
      <c r="AU111" s="291"/>
      <c r="AV111" s="249"/>
      <c r="AW111" s="261"/>
      <c r="AX111" s="261"/>
      <c r="AY111" s="261"/>
      <c r="AZ111" s="261"/>
      <c r="BA111" s="261"/>
      <c r="BB111" s="261"/>
      <c r="BC111" s="261"/>
      <c r="BD111" s="261"/>
      <c r="BE111" s="261"/>
      <c r="BF111" s="261"/>
      <c r="BG111" s="261"/>
      <c r="BH111" s="261"/>
      <c r="BI111" s="261"/>
      <c r="BJ111" s="291"/>
      <c r="BK111" s="249"/>
      <c r="BL111" s="291"/>
      <c r="BM111" s="249"/>
      <c r="BN111" s="291"/>
      <c r="BO111" s="249"/>
      <c r="BP111" s="291"/>
      <c r="BQ111" s="249"/>
      <c r="BR111" s="261"/>
      <c r="BS111" s="261"/>
      <c r="BT111" s="261"/>
      <c r="BU111" s="261"/>
      <c r="BV111" s="261"/>
      <c r="BW111" s="261"/>
      <c r="BX111" s="261"/>
      <c r="BY111" s="291"/>
      <c r="BZ111" s="249"/>
      <c r="CA111" s="261"/>
      <c r="CB111" s="261"/>
      <c r="CC111" s="261"/>
      <c r="CD111" s="261"/>
      <c r="CE111" s="261"/>
      <c r="CF111" s="261"/>
      <c r="CG111" s="261"/>
      <c r="CH111" s="261"/>
      <c r="CI111" s="291"/>
      <c r="CJ111" s="249"/>
      <c r="CK111" s="261"/>
      <c r="CL111" s="261"/>
      <c r="CM111" s="261"/>
      <c r="CN111" s="261"/>
      <c r="CO111" s="291"/>
      <c r="CP111" s="249"/>
      <c r="CQ111" s="261"/>
      <c r="CR111" s="261"/>
      <c r="CS111" s="261"/>
      <c r="CT111" s="261"/>
      <c r="CU111" s="291"/>
      <c r="CV111" s="249"/>
      <c r="CW111" s="261"/>
      <c r="CX111" s="261"/>
      <c r="CY111" s="261"/>
      <c r="CZ111" s="261"/>
      <c r="DA111" s="291"/>
      <c r="DB111" s="249"/>
      <c r="DC111" s="261"/>
      <c r="DD111" s="261"/>
      <c r="DE111" s="261"/>
      <c r="DF111" s="261"/>
      <c r="DG111" s="291"/>
      <c r="DH111" s="249"/>
      <c r="DI111" s="261"/>
      <c r="DJ111" s="261"/>
      <c r="DK111" s="261"/>
      <c r="DL111" s="261"/>
      <c r="DM111" s="291"/>
      <c r="DN111" s="249"/>
      <c r="DO111" s="261"/>
      <c r="DP111" s="261"/>
      <c r="DQ111" s="261"/>
      <c r="DR111" s="261"/>
      <c r="DS111" s="291"/>
      <c r="DT111" s="249"/>
      <c r="DU111" s="261"/>
      <c r="DV111" s="261"/>
      <c r="DW111" s="261"/>
      <c r="DX111" s="261"/>
      <c r="DY111" s="261"/>
      <c r="DZ111" s="261"/>
      <c r="EA111" s="261"/>
      <c r="EB111" s="261"/>
      <c r="EC111" s="261"/>
      <c r="ED111" s="261"/>
      <c r="EE111" s="291"/>
      <c r="EF111" s="249"/>
      <c r="EG111" s="261"/>
      <c r="EH111" s="261"/>
      <c r="EI111" s="261"/>
      <c r="EJ111" s="261"/>
      <c r="EK111" s="261"/>
      <c r="EL111" s="261"/>
      <c r="EM111" s="261"/>
      <c r="EN111" s="261"/>
      <c r="EO111" s="261"/>
      <c r="EP111" s="291"/>
      <c r="EQ111" s="249"/>
      <c r="ER111" s="261"/>
      <c r="ES111" s="261"/>
      <c r="ET111" s="261"/>
      <c r="EU111" s="261"/>
      <c r="EV111" s="261"/>
      <c r="EW111" s="261"/>
      <c r="EX111" s="261"/>
      <c r="EY111" s="261"/>
      <c r="EZ111" s="261"/>
      <c r="FA111" s="261"/>
      <c r="FB111" s="261"/>
      <c r="FC111" s="261"/>
      <c r="FD111" s="261"/>
      <c r="FE111" s="261"/>
      <c r="FF111" s="291"/>
      <c r="FG111" s="249"/>
      <c r="FH111" s="249"/>
      <c r="FI111" s="261"/>
      <c r="FJ111" s="261"/>
      <c r="FK111" s="261"/>
      <c r="FL111" s="291"/>
      <c r="FM111" s="249"/>
      <c r="FN111" s="249"/>
      <c r="FO111" s="261"/>
      <c r="FP111" s="261"/>
      <c r="FQ111" s="261"/>
      <c r="FR111" s="261"/>
      <c r="FS111" s="261"/>
      <c r="FT111" s="291"/>
      <c r="FU111" s="249"/>
      <c r="FV111" s="261"/>
      <c r="FW111" s="261"/>
      <c r="FX111" s="261"/>
      <c r="FY111" s="261"/>
      <c r="FZ111" s="261"/>
      <c r="GA111" s="261"/>
      <c r="GB111" s="291"/>
      <c r="GC111" s="249"/>
      <c r="GD111" s="261"/>
      <c r="GE111" s="261"/>
      <c r="GF111" s="261"/>
      <c r="GG111" s="261"/>
      <c r="GH111" s="261"/>
      <c r="GI111" s="261"/>
      <c r="GJ111" s="261"/>
      <c r="GK111" s="261"/>
      <c r="GL111" s="291"/>
      <c r="GM111" s="249"/>
      <c r="GN111" s="261"/>
      <c r="GO111" s="261"/>
      <c r="GP111" s="261"/>
      <c r="GQ111" s="261"/>
      <c r="GR111" s="261"/>
      <c r="GS111" s="261"/>
      <c r="GT111" s="261"/>
      <c r="GU111" s="261"/>
    </row>
    <row r="112" spans="1:205" ht="13.5" x14ac:dyDescent="0.25">
      <c r="A112" s="263">
        <v>135.04405600000001</v>
      </c>
      <c r="B112" s="3" t="s">
        <v>427</v>
      </c>
      <c r="C112" s="261"/>
      <c r="D112" s="261"/>
      <c r="E112" s="261"/>
      <c r="F112" s="261"/>
      <c r="G112" s="261"/>
      <c r="H112" s="261"/>
      <c r="I112" s="261"/>
      <c r="J112" s="261"/>
      <c r="K112" s="261"/>
      <c r="L112" s="261"/>
      <c r="M112" s="261"/>
      <c r="N112" s="261">
        <v>2.6655340333799999E-5</v>
      </c>
      <c r="O112" s="261"/>
      <c r="P112" s="261"/>
      <c r="Q112" s="261">
        <v>3.2530610782800003E-5</v>
      </c>
      <c r="R112" s="261"/>
      <c r="S112" s="261"/>
      <c r="T112" s="261"/>
      <c r="U112" s="261"/>
      <c r="V112" s="291">
        <f t="shared" si="146"/>
        <v>2.9592975558299999E-5</v>
      </c>
      <c r="W112" s="249">
        <f t="shared" si="147"/>
        <v>4.1544435757928353E-6</v>
      </c>
      <c r="X112" s="261"/>
      <c r="Y112" s="261">
        <v>5.7506252731700003E-5</v>
      </c>
      <c r="Z112" s="261">
        <v>3.3561623250999996E-5</v>
      </c>
      <c r="AA112" s="261"/>
      <c r="AB112" s="261"/>
      <c r="AC112" s="291">
        <f t="shared" si="148"/>
        <v>4.5533937991349996E-5</v>
      </c>
      <c r="AD112" s="249">
        <f t="shared" si="149"/>
        <v>1.6931409878802293E-5</v>
      </c>
      <c r="AE112" s="261"/>
      <c r="AF112" s="261">
        <v>5.6135215364000007E-5</v>
      </c>
      <c r="AG112" s="261"/>
      <c r="AH112" s="261"/>
      <c r="AI112" s="261"/>
      <c r="AJ112" s="261"/>
      <c r="AK112" s="291">
        <f t="shared" si="150"/>
        <v>5.6135215364000007E-5</v>
      </c>
      <c r="AL112" s="249"/>
      <c r="AM112" s="261"/>
      <c r="AN112" s="1"/>
      <c r="AO112" s="1"/>
      <c r="AP112" s="261"/>
      <c r="AQ112" s="261"/>
      <c r="AR112" s="261">
        <v>1.5921906059400002E-5</v>
      </c>
      <c r="AS112" s="261"/>
      <c r="AT112" s="261"/>
      <c r="AU112" s="291">
        <f t="shared" si="151"/>
        <v>1.5921906059400002E-5</v>
      </c>
      <c r="AV112" s="249"/>
      <c r="AW112" s="261"/>
      <c r="AX112" s="261"/>
      <c r="AY112" s="261"/>
      <c r="AZ112" s="261"/>
      <c r="BA112" s="261"/>
      <c r="BB112" s="261"/>
      <c r="BC112" s="261"/>
      <c r="BD112" s="261"/>
      <c r="BE112" s="261"/>
      <c r="BF112" s="261">
        <v>3.1016566053000001E-5</v>
      </c>
      <c r="BG112" s="261">
        <v>1.2599220379699999E-5</v>
      </c>
      <c r="BH112" s="261">
        <v>1.7116861658700002E-5</v>
      </c>
      <c r="BI112" s="261"/>
      <c r="BJ112" s="291">
        <f t="shared" si="152"/>
        <v>1.2599220379699999E-5</v>
      </c>
      <c r="BK112" s="249"/>
      <c r="BL112" s="291">
        <f t="shared" si="153"/>
        <v>1.7116861658700002E-5</v>
      </c>
      <c r="BM112" s="249"/>
      <c r="BN112" s="291">
        <f t="shared" si="154"/>
        <v>3.1016566053000001E-5</v>
      </c>
      <c r="BO112" s="249"/>
      <c r="BP112" s="291"/>
      <c r="BQ112" s="249"/>
      <c r="BR112" s="261"/>
      <c r="BS112" s="261"/>
      <c r="BT112" s="261"/>
      <c r="BU112" s="261"/>
      <c r="BV112" s="261">
        <v>8.0720389503000003E-5</v>
      </c>
      <c r="BW112" s="261"/>
      <c r="BX112" s="261"/>
      <c r="BY112" s="291">
        <f t="shared" si="155"/>
        <v>8.0720389503000003E-5</v>
      </c>
      <c r="BZ112" s="249"/>
      <c r="CA112" s="261"/>
      <c r="CB112" s="261"/>
      <c r="CC112" s="261"/>
      <c r="CD112" s="261"/>
      <c r="CE112" s="261"/>
      <c r="CF112" s="261">
        <v>1.2007176236000002E-4</v>
      </c>
      <c r="CG112" s="261"/>
      <c r="CH112" s="261"/>
      <c r="CI112" s="291">
        <f t="shared" si="157"/>
        <v>1.2007176236000002E-4</v>
      </c>
      <c r="CJ112" s="249"/>
      <c r="CK112" s="261"/>
      <c r="CL112" s="261">
        <v>1.19453334474E-5</v>
      </c>
      <c r="CM112" s="261"/>
      <c r="CN112" s="261"/>
      <c r="CO112" s="291">
        <f t="shared" si="158"/>
        <v>1.19453334474E-5</v>
      </c>
      <c r="CP112" s="249"/>
      <c r="CQ112" s="261"/>
      <c r="CR112" s="261"/>
      <c r="CS112" s="261">
        <v>5.7678680180000003E-5</v>
      </c>
      <c r="CT112" s="261"/>
      <c r="CU112" s="291">
        <f t="shared" si="159"/>
        <v>5.7678680180000003E-5</v>
      </c>
      <c r="CV112" s="249"/>
      <c r="CW112" s="261"/>
      <c r="CX112" s="261">
        <v>1.6613796954599998E-5</v>
      </c>
      <c r="CY112" s="261"/>
      <c r="CZ112" s="261"/>
      <c r="DA112" s="291">
        <f t="shared" si="160"/>
        <v>1.6613796954599998E-5</v>
      </c>
      <c r="DB112" s="249"/>
      <c r="DC112" s="261"/>
      <c r="DD112" s="261">
        <v>1.48848793564E-5</v>
      </c>
      <c r="DE112" s="261"/>
      <c r="DF112" s="261"/>
      <c r="DG112" s="291">
        <f t="shared" si="172"/>
        <v>1.48848793564E-5</v>
      </c>
      <c r="DH112" s="249"/>
      <c r="DI112" s="261"/>
      <c r="DJ112" s="261">
        <v>3.1402985353199996E-5</v>
      </c>
      <c r="DK112" s="261"/>
      <c r="DL112" s="261"/>
      <c r="DM112" s="291">
        <f t="shared" si="173"/>
        <v>3.1402985353199996E-5</v>
      </c>
      <c r="DN112" s="249"/>
      <c r="DO112" s="261"/>
      <c r="DP112" s="261"/>
      <c r="DQ112" s="261">
        <v>1.4673404301499999E-5</v>
      </c>
      <c r="DR112" s="261"/>
      <c r="DS112" s="291">
        <f t="shared" si="175"/>
        <v>1.4673404301499999E-5</v>
      </c>
      <c r="DT112" s="249"/>
      <c r="DU112" s="261"/>
      <c r="DV112" s="261"/>
      <c r="DW112" s="261"/>
      <c r="DX112" s="261"/>
      <c r="DY112" s="261"/>
      <c r="DZ112" s="261"/>
      <c r="EA112" s="261"/>
      <c r="EB112" s="261"/>
      <c r="EC112" s="261">
        <v>6.7508014355000009E-5</v>
      </c>
      <c r="ED112" s="261"/>
      <c r="EE112" s="291">
        <f t="shared" si="163"/>
        <v>6.7508014355000009E-5</v>
      </c>
      <c r="EF112" s="249"/>
      <c r="EG112" s="261"/>
      <c r="EH112" s="261">
        <v>5.9352544571999999E-5</v>
      </c>
      <c r="EI112" s="261"/>
      <c r="EJ112" s="261"/>
      <c r="EK112" s="261"/>
      <c r="EL112" s="261"/>
      <c r="EM112" s="261"/>
      <c r="EN112" s="261">
        <v>1.1906034919999999E-4</v>
      </c>
      <c r="EO112" s="261"/>
      <c r="EP112" s="291">
        <f t="shared" si="164"/>
        <v>8.9206446885999993E-5</v>
      </c>
      <c r="EQ112" s="249">
        <f t="shared" si="165"/>
        <v>4.2219793542220314E-5</v>
      </c>
      <c r="ER112" s="261"/>
      <c r="ES112" s="261"/>
      <c r="ET112" s="261"/>
      <c r="EU112" s="261"/>
      <c r="EV112" s="261"/>
      <c r="EW112" s="261"/>
      <c r="EX112" s="261"/>
      <c r="EY112" s="261"/>
      <c r="EZ112" s="261"/>
      <c r="FA112" s="261"/>
      <c r="FB112" s="261"/>
      <c r="FC112" s="261"/>
      <c r="FD112" s="261"/>
      <c r="FE112" s="261"/>
      <c r="FF112" s="291"/>
      <c r="FG112" s="249"/>
      <c r="FH112" s="249"/>
      <c r="FI112" s="261">
        <v>2.2119153746800001E-4</v>
      </c>
      <c r="FJ112" s="261">
        <v>2.1979504058099998E-5</v>
      </c>
      <c r="FK112" s="261"/>
      <c r="FL112" s="291">
        <f t="shared" si="167"/>
        <v>1.2158552076305E-4</v>
      </c>
      <c r="FM112" s="249">
        <f t="shared" si="168"/>
        <v>1.4086417971810136E-4</v>
      </c>
      <c r="FN112" s="249"/>
      <c r="FO112" s="261"/>
      <c r="FP112" s="261"/>
      <c r="FQ112" s="261"/>
      <c r="FR112" s="261">
        <v>3.9445328807999999E-5</v>
      </c>
      <c r="FS112" s="261"/>
      <c r="FT112" s="291">
        <f t="shared" si="169"/>
        <v>3.9445328807999999E-5</v>
      </c>
      <c r="FU112" s="249"/>
      <c r="FV112" s="261"/>
      <c r="FW112" s="261"/>
      <c r="FX112" s="261">
        <v>1.3595068499999998E-5</v>
      </c>
      <c r="FY112" s="261"/>
      <c r="FZ112" s="261"/>
      <c r="GA112" s="261"/>
      <c r="GB112" s="291">
        <f t="shared" si="170"/>
        <v>1.3595068499999998E-5</v>
      </c>
      <c r="GC112" s="249"/>
      <c r="GD112" s="261"/>
      <c r="GE112" s="261"/>
      <c r="GF112" s="261"/>
      <c r="GG112" s="261"/>
      <c r="GH112" s="261"/>
      <c r="GI112" s="261"/>
      <c r="GJ112" s="261">
        <v>9.8134946209999993E-5</v>
      </c>
      <c r="GK112" s="261"/>
      <c r="GL112" s="291">
        <f t="shared" si="171"/>
        <v>9.8134946209999993E-5</v>
      </c>
      <c r="GM112" s="249"/>
      <c r="GN112" s="261"/>
      <c r="GO112" s="261"/>
      <c r="GP112" s="261"/>
      <c r="GQ112" s="261"/>
      <c r="GR112" s="261"/>
      <c r="GS112" s="261"/>
      <c r="GT112" s="261"/>
      <c r="GU112" s="261"/>
    </row>
    <row r="113" spans="1:205" ht="13.5" x14ac:dyDescent="0.25">
      <c r="A113" s="263">
        <v>135.08044100000001</v>
      </c>
      <c r="B113" s="3" t="s">
        <v>428</v>
      </c>
      <c r="C113" s="261"/>
      <c r="D113" s="261">
        <v>9.6183478575000007E-5</v>
      </c>
      <c r="E113" s="261"/>
      <c r="F113" s="261"/>
      <c r="G113" s="261"/>
      <c r="H113" s="261"/>
      <c r="I113" s="261"/>
      <c r="J113" s="261"/>
      <c r="K113" s="261"/>
      <c r="L113" s="261"/>
      <c r="M113" s="261"/>
      <c r="N113" s="261">
        <v>4.44704507442E-5</v>
      </c>
      <c r="O113" s="261"/>
      <c r="P113" s="261"/>
      <c r="Q113" s="261">
        <v>5.15488901982E-5</v>
      </c>
      <c r="R113" s="261"/>
      <c r="S113" s="261"/>
      <c r="T113" s="261"/>
      <c r="U113" s="261"/>
      <c r="V113" s="291">
        <f t="shared" si="146"/>
        <v>6.4067606505800005E-5</v>
      </c>
      <c r="W113" s="249">
        <f t="shared" si="147"/>
        <v>2.8037439350802023E-5</v>
      </c>
      <c r="X113" s="261"/>
      <c r="Y113" s="261">
        <v>1.8459715238100001E-4</v>
      </c>
      <c r="Z113" s="261">
        <v>1.1875879257900001E-4</v>
      </c>
      <c r="AA113" s="261"/>
      <c r="AB113" s="261"/>
      <c r="AC113" s="291">
        <f t="shared" si="148"/>
        <v>1.5167797248E-4</v>
      </c>
      <c r="AD113" s="249">
        <f t="shared" si="149"/>
        <v>4.6554750678194006E-5</v>
      </c>
      <c r="AE113" s="261"/>
      <c r="AF113" s="261">
        <v>1.3755469590000002E-4</v>
      </c>
      <c r="AG113" s="261"/>
      <c r="AH113" s="261"/>
      <c r="AI113" s="261"/>
      <c r="AJ113" s="261"/>
      <c r="AK113" s="291">
        <f t="shared" si="150"/>
        <v>1.3755469590000002E-4</v>
      </c>
      <c r="AL113" s="249"/>
      <c r="AM113" s="261"/>
      <c r="AN113" s="1"/>
      <c r="AO113" s="1"/>
      <c r="AP113" s="261"/>
      <c r="AQ113" s="261"/>
      <c r="AR113" s="261">
        <v>2.08454167548E-5</v>
      </c>
      <c r="AS113" s="261"/>
      <c r="AT113" s="261"/>
      <c r="AU113" s="291">
        <f t="shared" si="151"/>
        <v>2.08454167548E-5</v>
      </c>
      <c r="AV113" s="249"/>
      <c r="AW113" s="261"/>
      <c r="AX113" s="261"/>
      <c r="AY113" s="261"/>
      <c r="AZ113" s="261"/>
      <c r="BA113" s="261"/>
      <c r="BB113" s="261"/>
      <c r="BC113" s="261"/>
      <c r="BD113" s="261"/>
      <c r="BE113" s="261"/>
      <c r="BF113" s="261">
        <v>4.8945218454E-5</v>
      </c>
      <c r="BG113" s="261">
        <v>2.3306226966799999E-5</v>
      </c>
      <c r="BH113" s="261">
        <v>5.4418980045999995E-5</v>
      </c>
      <c r="BI113" s="261"/>
      <c r="BJ113" s="291">
        <f t="shared" si="152"/>
        <v>2.3306226966799999E-5</v>
      </c>
      <c r="BK113" s="249"/>
      <c r="BL113" s="291">
        <f t="shared" si="153"/>
        <v>5.4418980045999995E-5</v>
      </c>
      <c r="BM113" s="249"/>
      <c r="BN113" s="291">
        <f t="shared" si="154"/>
        <v>4.8945218454E-5</v>
      </c>
      <c r="BO113" s="249"/>
      <c r="BP113" s="291"/>
      <c r="BQ113" s="249"/>
      <c r="BR113" s="261"/>
      <c r="BS113" s="261">
        <v>1.8269232135699999E-4</v>
      </c>
      <c r="BT113" s="261"/>
      <c r="BU113" s="261"/>
      <c r="BV113" s="261">
        <v>1.5853383014400002E-4</v>
      </c>
      <c r="BW113" s="261"/>
      <c r="BX113" s="261"/>
      <c r="BY113" s="291">
        <f t="shared" si="155"/>
        <v>1.7061307575050002E-4</v>
      </c>
      <c r="BZ113" s="249">
        <f t="shared" si="156"/>
        <v>1.7082632959947903E-5</v>
      </c>
      <c r="CA113" s="261"/>
      <c r="CB113" s="261"/>
      <c r="CC113" s="261"/>
      <c r="CD113" s="261"/>
      <c r="CE113" s="261"/>
      <c r="CF113" s="261">
        <v>2.6556667137000002E-4</v>
      </c>
      <c r="CG113" s="261"/>
      <c r="CH113" s="261"/>
      <c r="CI113" s="291">
        <f t="shared" si="157"/>
        <v>2.6556667137000002E-4</v>
      </c>
      <c r="CJ113" s="249"/>
      <c r="CK113" s="261"/>
      <c r="CL113" s="261">
        <v>4.4547508110000003E-5</v>
      </c>
      <c r="CM113" s="261"/>
      <c r="CN113" s="261"/>
      <c r="CO113" s="291">
        <f t="shared" si="158"/>
        <v>4.4547508110000003E-5</v>
      </c>
      <c r="CP113" s="249"/>
      <c r="CQ113" s="261"/>
      <c r="CR113" s="261"/>
      <c r="CS113" s="261">
        <v>7.0765483414999997E-5</v>
      </c>
      <c r="CT113" s="261"/>
      <c r="CU113" s="291">
        <f t="shared" si="159"/>
        <v>7.0765483414999997E-5</v>
      </c>
      <c r="CV113" s="249"/>
      <c r="CW113" s="261"/>
      <c r="CX113" s="261">
        <v>3.9774765257999996E-5</v>
      </c>
      <c r="CY113" s="261"/>
      <c r="CZ113" s="261"/>
      <c r="DA113" s="291">
        <f t="shared" si="160"/>
        <v>3.9774765257999996E-5</v>
      </c>
      <c r="DB113" s="249"/>
      <c r="DC113" s="261"/>
      <c r="DD113" s="261">
        <v>1.8368344443999999E-5</v>
      </c>
      <c r="DE113" s="261"/>
      <c r="DF113" s="261"/>
      <c r="DG113" s="291">
        <f t="shared" si="172"/>
        <v>1.8368344443999999E-5</v>
      </c>
      <c r="DH113" s="249"/>
      <c r="DI113" s="261"/>
      <c r="DJ113" s="261">
        <v>6.4205740876199988E-5</v>
      </c>
      <c r="DK113" s="261"/>
      <c r="DL113" s="261"/>
      <c r="DM113" s="291">
        <f t="shared" si="173"/>
        <v>6.4205740876199988E-5</v>
      </c>
      <c r="DN113" s="249"/>
      <c r="DO113" s="261"/>
      <c r="DP113" s="261"/>
      <c r="DQ113" s="261">
        <v>4.6390246849999996E-5</v>
      </c>
      <c r="DR113" s="261"/>
      <c r="DS113" s="291">
        <f t="shared" si="175"/>
        <v>4.6390246849999996E-5</v>
      </c>
      <c r="DT113" s="249"/>
      <c r="DU113" s="261"/>
      <c r="DV113" s="261"/>
      <c r="DW113" s="261"/>
      <c r="DX113" s="261"/>
      <c r="DY113" s="261"/>
      <c r="DZ113" s="261"/>
      <c r="EA113" s="261"/>
      <c r="EB113" s="261"/>
      <c r="EC113" s="261">
        <v>1.8311422136100001E-4</v>
      </c>
      <c r="ED113" s="261"/>
      <c r="EE113" s="291">
        <f t="shared" si="163"/>
        <v>1.8311422136100001E-4</v>
      </c>
      <c r="EF113" s="249"/>
      <c r="EG113" s="261"/>
      <c r="EH113" s="261">
        <v>1.7097947850000002E-4</v>
      </c>
      <c r="EI113" s="261"/>
      <c r="EJ113" s="261"/>
      <c r="EK113" s="261"/>
      <c r="EL113" s="261"/>
      <c r="EM113" s="261"/>
      <c r="EN113" s="261">
        <v>1.2074929854E-4</v>
      </c>
      <c r="EO113" s="261"/>
      <c r="EP113" s="291">
        <f t="shared" si="164"/>
        <v>1.4586438852000002E-4</v>
      </c>
      <c r="EQ113" s="249">
        <f t="shared" si="165"/>
        <v>3.5518100869936638E-5</v>
      </c>
      <c r="ER113" s="261"/>
      <c r="ES113" s="261"/>
      <c r="ET113" s="261"/>
      <c r="EU113" s="261"/>
      <c r="EV113" s="261"/>
      <c r="EW113" s="261"/>
      <c r="EX113" s="261"/>
      <c r="EY113" s="261"/>
      <c r="EZ113" s="261"/>
      <c r="FA113" s="261">
        <v>5.4306982008E-5</v>
      </c>
      <c r="FB113" s="261"/>
      <c r="FC113" s="261"/>
      <c r="FD113" s="261"/>
      <c r="FE113" s="261"/>
      <c r="FF113" s="291">
        <f t="shared" si="166"/>
        <v>5.4306982008E-5</v>
      </c>
      <c r="FG113" s="249"/>
      <c r="FH113" s="249"/>
      <c r="FI113" s="261">
        <v>2.30677822408E-4</v>
      </c>
      <c r="FJ113" s="261">
        <v>4.5941134699200002E-5</v>
      </c>
      <c r="FK113" s="261"/>
      <c r="FL113" s="291">
        <f t="shared" si="167"/>
        <v>1.3830947855359999E-4</v>
      </c>
      <c r="FM113" s="249">
        <f t="shared" si="168"/>
        <v>1.3062856461283401E-4</v>
      </c>
      <c r="FN113" s="249"/>
      <c r="FO113" s="261"/>
      <c r="FP113" s="261"/>
      <c r="FQ113" s="261"/>
      <c r="FR113" s="261">
        <v>2.9552638639200003E-5</v>
      </c>
      <c r="FS113" s="261"/>
      <c r="FT113" s="291">
        <f t="shared" si="169"/>
        <v>2.9552638639200003E-5</v>
      </c>
      <c r="FU113" s="249"/>
      <c r="FV113" s="261"/>
      <c r="FW113" s="261"/>
      <c r="FX113" s="261">
        <v>2.4418038300000001E-5</v>
      </c>
      <c r="FY113" s="261"/>
      <c r="FZ113" s="261"/>
      <c r="GA113" s="261"/>
      <c r="GB113" s="291">
        <f t="shared" si="170"/>
        <v>2.4418038300000001E-5</v>
      </c>
      <c r="GC113" s="249"/>
      <c r="GD113" s="261"/>
      <c r="GE113" s="261"/>
      <c r="GF113" s="261"/>
      <c r="GG113" s="261"/>
      <c r="GH113" s="261"/>
      <c r="GI113" s="261"/>
      <c r="GJ113" s="261">
        <v>8.0446906750000004E-5</v>
      </c>
      <c r="GK113" s="261"/>
      <c r="GL113" s="291">
        <f t="shared" si="171"/>
        <v>8.0446906750000004E-5</v>
      </c>
      <c r="GM113" s="249"/>
      <c r="GN113" s="261"/>
      <c r="GO113" s="261"/>
      <c r="GP113" s="261"/>
      <c r="GQ113" s="261"/>
      <c r="GR113" s="261"/>
      <c r="GS113" s="261">
        <v>4.6825575390000003E-5</v>
      </c>
      <c r="GT113" s="261"/>
      <c r="GU113" s="261"/>
      <c r="GW113" s="294">
        <f t="shared" si="176"/>
        <v>4.6825575390000003E-5</v>
      </c>
    </row>
    <row r="114" spans="1:205" ht="13.5" x14ac:dyDescent="0.25">
      <c r="A114" s="263">
        <v>135.116827</v>
      </c>
      <c r="B114" s="3" t="s">
        <v>429</v>
      </c>
      <c r="C114" s="261"/>
      <c r="D114" s="261"/>
      <c r="E114" s="261"/>
      <c r="F114" s="261"/>
      <c r="G114" s="261"/>
      <c r="H114" s="261"/>
      <c r="I114" s="261"/>
      <c r="J114" s="261"/>
      <c r="K114" s="261"/>
      <c r="L114" s="261"/>
      <c r="M114" s="261"/>
      <c r="N114" s="261">
        <v>1.8700129747799998E-5</v>
      </c>
      <c r="O114" s="261"/>
      <c r="P114" s="261"/>
      <c r="Q114" s="261">
        <v>1.4227355132000001E-5</v>
      </c>
      <c r="R114" s="261"/>
      <c r="S114" s="261"/>
      <c r="T114" s="261"/>
      <c r="U114" s="261"/>
      <c r="V114" s="291">
        <f t="shared" si="146"/>
        <v>1.64637424399E-5</v>
      </c>
      <c r="W114" s="249">
        <f t="shared" si="147"/>
        <v>3.1627292615512329E-6</v>
      </c>
      <c r="X114" s="261"/>
      <c r="Y114" s="261">
        <v>1.59465698428E-4</v>
      </c>
      <c r="Z114" s="261"/>
      <c r="AA114" s="261"/>
      <c r="AB114" s="261"/>
      <c r="AC114" s="291">
        <f t="shared" si="148"/>
        <v>1.59465698428E-4</v>
      </c>
      <c r="AD114" s="249"/>
      <c r="AE114" s="261"/>
      <c r="AF114" s="261">
        <v>4.8760023219999998E-4</v>
      </c>
      <c r="AG114" s="261"/>
      <c r="AH114" s="261"/>
      <c r="AI114" s="261"/>
      <c r="AJ114" s="261"/>
      <c r="AK114" s="291">
        <f t="shared" si="150"/>
        <v>4.8760023219999998E-4</v>
      </c>
      <c r="AL114" s="249"/>
      <c r="AM114" s="261"/>
      <c r="AN114" s="1"/>
      <c r="AO114" s="1"/>
      <c r="AP114" s="261"/>
      <c r="AQ114" s="261"/>
      <c r="AR114" s="261"/>
      <c r="AS114" s="261"/>
      <c r="AT114" s="261"/>
      <c r="AU114" s="291"/>
      <c r="AV114" s="249"/>
      <c r="AW114" s="261"/>
      <c r="AX114" s="261"/>
      <c r="AY114" s="261"/>
      <c r="AZ114" s="261"/>
      <c r="BA114" s="261"/>
      <c r="BB114" s="261"/>
      <c r="BC114" s="261"/>
      <c r="BD114" s="261"/>
      <c r="BE114" s="261"/>
      <c r="BF114" s="261">
        <v>1.22221826496E-5</v>
      </c>
      <c r="BG114" s="261"/>
      <c r="BH114" s="261"/>
      <c r="BI114" s="261"/>
      <c r="BJ114" s="291"/>
      <c r="BK114" s="249"/>
      <c r="BL114" s="291"/>
      <c r="BM114" s="249"/>
      <c r="BN114" s="291">
        <f t="shared" si="154"/>
        <v>1.22221826496E-5</v>
      </c>
      <c r="BO114" s="249"/>
      <c r="BP114" s="291"/>
      <c r="BQ114" s="249"/>
      <c r="BR114" s="261"/>
      <c r="BS114" s="261"/>
      <c r="BT114" s="261"/>
      <c r="BU114" s="261"/>
      <c r="BV114" s="261">
        <v>7.8002447427000007E-5</v>
      </c>
      <c r="BW114" s="261"/>
      <c r="BX114" s="261"/>
      <c r="BY114" s="291">
        <f t="shared" si="155"/>
        <v>7.8002447427000007E-5</v>
      </c>
      <c r="BZ114" s="249"/>
      <c r="CA114" s="261"/>
      <c r="CB114" s="261"/>
      <c r="CC114" s="261"/>
      <c r="CD114" s="261"/>
      <c r="CE114" s="261"/>
      <c r="CF114" s="261">
        <v>2.8352173465000003E-4</v>
      </c>
      <c r="CG114" s="261"/>
      <c r="CH114" s="261"/>
      <c r="CI114" s="291">
        <f t="shared" si="157"/>
        <v>2.8352173465000003E-4</v>
      </c>
      <c r="CJ114" s="249"/>
      <c r="CK114" s="261"/>
      <c r="CL114" s="261"/>
      <c r="CM114" s="261"/>
      <c r="CN114" s="261"/>
      <c r="CO114" s="291"/>
      <c r="CP114" s="249"/>
      <c r="CQ114" s="261"/>
      <c r="CR114" s="261"/>
      <c r="CS114" s="261">
        <v>1.3540338240000002E-4</v>
      </c>
      <c r="CT114" s="261"/>
      <c r="CU114" s="291">
        <f t="shared" si="159"/>
        <v>1.3540338240000002E-4</v>
      </c>
      <c r="CV114" s="249"/>
      <c r="CW114" s="261"/>
      <c r="CX114" s="261">
        <v>1.45056778254E-5</v>
      </c>
      <c r="CY114" s="261"/>
      <c r="CZ114" s="261"/>
      <c r="DA114" s="291">
        <f t="shared" si="160"/>
        <v>1.45056778254E-5</v>
      </c>
      <c r="DB114" s="249"/>
      <c r="DC114" s="261"/>
      <c r="DD114" s="261">
        <v>9.3414764016000022E-6</v>
      </c>
      <c r="DE114" s="261"/>
      <c r="DF114" s="261"/>
      <c r="DG114" s="291">
        <f t="shared" si="172"/>
        <v>9.3414764016000022E-6</v>
      </c>
      <c r="DH114" s="249"/>
      <c r="DI114" s="261"/>
      <c r="DJ114" s="261">
        <v>1.9313632984799999E-4</v>
      </c>
      <c r="DK114" s="261">
        <v>3.6750063833999999E-4</v>
      </c>
      <c r="DL114" s="261"/>
      <c r="DM114" s="291">
        <f t="shared" si="173"/>
        <v>2.8031848409400002E-4</v>
      </c>
      <c r="DN114" s="249">
        <f t="shared" si="174"/>
        <v>1.232941849315963E-4</v>
      </c>
      <c r="DO114" s="261"/>
      <c r="DP114" s="261"/>
      <c r="DQ114" s="261">
        <v>1.276283602E-4</v>
      </c>
      <c r="DR114" s="261"/>
      <c r="DS114" s="291">
        <f t="shared" si="175"/>
        <v>1.276283602E-4</v>
      </c>
      <c r="DT114" s="249"/>
      <c r="DU114" s="261"/>
      <c r="DV114" s="261"/>
      <c r="DW114" s="261"/>
      <c r="DX114" s="261"/>
      <c r="DY114" s="261"/>
      <c r="DZ114" s="261"/>
      <c r="EA114" s="261"/>
      <c r="EB114" s="261"/>
      <c r="EC114" s="261">
        <v>3.6456310299000003E-4</v>
      </c>
      <c r="ED114" s="261"/>
      <c r="EE114" s="291">
        <f t="shared" si="163"/>
        <v>3.6456310299000003E-4</v>
      </c>
      <c r="EF114" s="249"/>
      <c r="EG114" s="261"/>
      <c r="EH114" s="261">
        <v>1.17547868418E-4</v>
      </c>
      <c r="EI114" s="261"/>
      <c r="EJ114" s="261"/>
      <c r="EK114" s="261"/>
      <c r="EL114" s="261"/>
      <c r="EM114" s="261"/>
      <c r="EN114" s="261">
        <v>2.7982542535999999E-5</v>
      </c>
      <c r="EO114" s="261"/>
      <c r="EP114" s="291">
        <f t="shared" si="164"/>
        <v>7.2765205476999997E-5</v>
      </c>
      <c r="EQ114" s="249">
        <f t="shared" si="165"/>
        <v>6.3332249290345199E-5</v>
      </c>
      <c r="ER114" s="261"/>
      <c r="ES114" s="261"/>
      <c r="ET114" s="261"/>
      <c r="EU114" s="261"/>
      <c r="EV114" s="261"/>
      <c r="EW114" s="261"/>
      <c r="EX114" s="261"/>
      <c r="EY114" s="261"/>
      <c r="EZ114" s="261"/>
      <c r="FA114" s="261"/>
      <c r="FB114" s="261"/>
      <c r="FC114" s="261"/>
      <c r="FD114" s="261"/>
      <c r="FE114" s="261"/>
      <c r="FF114" s="291"/>
      <c r="FG114" s="249"/>
      <c r="FH114" s="249"/>
      <c r="FI114" s="261">
        <v>4.9897608155999999E-5</v>
      </c>
      <c r="FJ114" s="261">
        <v>2.5495933122600001E-5</v>
      </c>
      <c r="FK114" s="261"/>
      <c r="FL114" s="291">
        <f t="shared" si="167"/>
        <v>3.76967706393E-5</v>
      </c>
      <c r="FM114" s="249">
        <f t="shared" si="168"/>
        <v>1.7254589888427612E-5</v>
      </c>
      <c r="FN114" s="249"/>
      <c r="FO114" s="261"/>
      <c r="FP114" s="261"/>
      <c r="FQ114" s="261"/>
      <c r="FR114" s="261">
        <v>8.988054807599999E-5</v>
      </c>
      <c r="FS114" s="261"/>
      <c r="FT114" s="291">
        <f t="shared" si="169"/>
        <v>8.988054807599999E-5</v>
      </c>
      <c r="FU114" s="249"/>
      <c r="FV114" s="261"/>
      <c r="FW114" s="261"/>
      <c r="FX114" s="261"/>
      <c r="FY114" s="261"/>
      <c r="FZ114" s="261"/>
      <c r="GA114" s="261"/>
      <c r="GB114" s="291"/>
      <c r="GC114" s="249"/>
      <c r="GD114" s="261"/>
      <c r="GE114" s="261"/>
      <c r="GF114" s="261"/>
      <c r="GG114" s="261"/>
      <c r="GH114" s="261"/>
      <c r="GI114" s="261"/>
      <c r="GJ114" s="261">
        <v>2.7042862210000001E-5</v>
      </c>
      <c r="GK114" s="261"/>
      <c r="GL114" s="291">
        <f t="shared" si="171"/>
        <v>2.7042862210000001E-5</v>
      </c>
      <c r="GM114" s="249"/>
      <c r="GN114" s="261"/>
      <c r="GO114" s="261"/>
      <c r="GP114" s="261"/>
      <c r="GQ114" s="261"/>
      <c r="GR114" s="261"/>
      <c r="GS114" s="261"/>
      <c r="GT114" s="261"/>
      <c r="GU114" s="261"/>
    </row>
    <row r="115" spans="1:205" ht="13.5" x14ac:dyDescent="0.25">
      <c r="A115" s="263">
        <v>137.05970600000001</v>
      </c>
      <c r="B115" s="3" t="s">
        <v>430</v>
      </c>
      <c r="C115" s="261"/>
      <c r="D115" s="261">
        <v>1.0319489775000002E-4</v>
      </c>
      <c r="E115" s="261"/>
      <c r="F115" s="261"/>
      <c r="G115" s="261"/>
      <c r="H115" s="261"/>
      <c r="I115" s="261"/>
      <c r="J115" s="261"/>
      <c r="K115" s="261"/>
      <c r="L115" s="261"/>
      <c r="M115" s="261"/>
      <c r="N115" s="261">
        <v>9.7746057761999999E-5</v>
      </c>
      <c r="O115" s="261"/>
      <c r="P115" s="261"/>
      <c r="Q115" s="261">
        <v>1.1355103847000001E-4</v>
      </c>
      <c r="R115" s="261"/>
      <c r="S115" s="261"/>
      <c r="T115" s="261"/>
      <c r="U115" s="261"/>
      <c r="V115" s="291">
        <f t="shared" si="146"/>
        <v>1.0483066466066667E-4</v>
      </c>
      <c r="W115" s="249">
        <f t="shared" si="147"/>
        <v>8.0284589950118744E-6</v>
      </c>
      <c r="X115" s="261"/>
      <c r="Y115" s="261">
        <v>1.9525008680700001E-4</v>
      </c>
      <c r="Z115" s="261">
        <v>5.5019606427999996E-5</v>
      </c>
      <c r="AA115" s="261"/>
      <c r="AB115" s="261"/>
      <c r="AC115" s="291">
        <f t="shared" si="148"/>
        <v>1.2513484661750001E-4</v>
      </c>
      <c r="AD115" s="249">
        <f t="shared" si="149"/>
        <v>9.9157923605038004E-5</v>
      </c>
      <c r="AE115" s="261"/>
      <c r="AF115" s="261">
        <v>2.3445030616E-4</v>
      </c>
      <c r="AG115" s="261"/>
      <c r="AH115" s="261"/>
      <c r="AI115" s="261"/>
      <c r="AJ115" s="261"/>
      <c r="AK115" s="291">
        <f t="shared" si="150"/>
        <v>2.3445030616E-4</v>
      </c>
      <c r="AL115" s="249"/>
      <c r="AM115" s="261"/>
      <c r="AN115" s="1"/>
      <c r="AO115" s="1"/>
      <c r="AP115" s="261"/>
      <c r="AQ115" s="261"/>
      <c r="AR115" s="261">
        <v>1.5306604165600001E-5</v>
      </c>
      <c r="AS115" s="261"/>
      <c r="AT115" s="261"/>
      <c r="AU115" s="291">
        <f t="shared" si="151"/>
        <v>1.5306604165600001E-5</v>
      </c>
      <c r="AV115" s="249"/>
      <c r="AW115" s="261"/>
      <c r="AX115" s="261"/>
      <c r="AY115" s="261"/>
      <c r="AZ115" s="261"/>
      <c r="BA115" s="261"/>
      <c r="BB115" s="261"/>
      <c r="BC115" s="261"/>
      <c r="BD115" s="261"/>
      <c r="BE115" s="261"/>
      <c r="BF115" s="261">
        <v>1.2736216934099999E-4</v>
      </c>
      <c r="BG115" s="261">
        <v>2.7791404754000002E-5</v>
      </c>
      <c r="BH115" s="261">
        <v>1.0673506586699999E-4</v>
      </c>
      <c r="BI115" s="261"/>
      <c r="BJ115" s="291">
        <f t="shared" si="152"/>
        <v>2.7791404754000002E-5</v>
      </c>
      <c r="BK115" s="249"/>
      <c r="BL115" s="291">
        <f t="shared" si="153"/>
        <v>1.0673506586699999E-4</v>
      </c>
      <c r="BM115" s="249"/>
      <c r="BN115" s="291">
        <f t="shared" si="154"/>
        <v>1.2736216934099999E-4</v>
      </c>
      <c r="BO115" s="249"/>
      <c r="BP115" s="291"/>
      <c r="BQ115" s="249"/>
      <c r="BR115" s="261"/>
      <c r="BS115" s="261">
        <v>6.4309273734999996E-5</v>
      </c>
      <c r="BT115" s="261"/>
      <c r="BU115" s="261"/>
      <c r="BV115" s="261">
        <v>3.5827399719E-4</v>
      </c>
      <c r="BW115" s="261"/>
      <c r="BX115" s="261"/>
      <c r="BY115" s="291">
        <f t="shared" si="155"/>
        <v>2.1129163546250001E-4</v>
      </c>
      <c r="BZ115" s="249">
        <f t="shared" si="156"/>
        <v>2.0786444938465865E-4</v>
      </c>
      <c r="CA115" s="261"/>
      <c r="CB115" s="261"/>
      <c r="CC115" s="261"/>
      <c r="CD115" s="261"/>
      <c r="CE115" s="261"/>
      <c r="CF115" s="261">
        <v>4.249076909E-4</v>
      </c>
      <c r="CG115" s="261"/>
      <c r="CH115" s="261"/>
      <c r="CI115" s="291">
        <f t="shared" si="157"/>
        <v>4.249076909E-4</v>
      </c>
      <c r="CJ115" s="249"/>
      <c r="CK115" s="261"/>
      <c r="CL115" s="261">
        <v>3.9528055580400002E-5</v>
      </c>
      <c r="CM115" s="261"/>
      <c r="CN115" s="261"/>
      <c r="CO115" s="291">
        <f t="shared" si="158"/>
        <v>3.9528055580400002E-5</v>
      </c>
      <c r="CP115" s="249"/>
      <c r="CQ115" s="261"/>
      <c r="CR115" s="261"/>
      <c r="CS115" s="261">
        <v>1.334279309E-4</v>
      </c>
      <c r="CT115" s="261"/>
      <c r="CU115" s="291">
        <f t="shared" si="159"/>
        <v>1.334279309E-4</v>
      </c>
      <c r="CV115" s="249"/>
      <c r="CW115" s="261"/>
      <c r="CX115" s="261">
        <v>4.3244045153999993E-5</v>
      </c>
      <c r="CY115" s="261"/>
      <c r="CZ115" s="261"/>
      <c r="DA115" s="291">
        <f t="shared" si="160"/>
        <v>4.3244045153999993E-5</v>
      </c>
      <c r="DB115" s="249"/>
      <c r="DC115" s="261"/>
      <c r="DD115" s="261">
        <v>5.0229657652000006E-5</v>
      </c>
      <c r="DE115" s="261"/>
      <c r="DF115" s="261"/>
      <c r="DG115" s="291">
        <f t="shared" si="172"/>
        <v>5.0229657652000006E-5</v>
      </c>
      <c r="DH115" s="249"/>
      <c r="DI115" s="261"/>
      <c r="DJ115" s="261">
        <v>1.0425918951599999E-4</v>
      </c>
      <c r="DK115" s="261">
        <v>1.38608923614E-4</v>
      </c>
      <c r="DL115" s="261"/>
      <c r="DM115" s="291">
        <f t="shared" si="173"/>
        <v>1.2143405656499999E-4</v>
      </c>
      <c r="DN115" s="249">
        <f t="shared" si="174"/>
        <v>2.4288929912650587E-5</v>
      </c>
      <c r="DO115" s="261"/>
      <c r="DP115" s="261"/>
      <c r="DQ115" s="261">
        <v>3.5246064129999997E-5</v>
      </c>
      <c r="DR115" s="261"/>
      <c r="DS115" s="291">
        <f t="shared" si="175"/>
        <v>3.5246064129999997E-5</v>
      </c>
      <c r="DT115" s="249"/>
      <c r="DU115" s="261"/>
      <c r="DV115" s="261"/>
      <c r="DW115" s="261"/>
      <c r="DX115" s="261"/>
      <c r="DY115" s="261"/>
      <c r="DZ115" s="261"/>
      <c r="EA115" s="261"/>
      <c r="EB115" s="261"/>
      <c r="EC115" s="261">
        <v>1.9575125130599999E-4</v>
      </c>
      <c r="ED115" s="261"/>
      <c r="EE115" s="291">
        <f t="shared" si="163"/>
        <v>1.9575125130599999E-4</v>
      </c>
      <c r="EF115" s="249"/>
      <c r="EG115" s="261"/>
      <c r="EH115" s="261">
        <v>2.0175810930000003E-4</v>
      </c>
      <c r="EI115" s="261"/>
      <c r="EJ115" s="261"/>
      <c r="EK115" s="261"/>
      <c r="EL115" s="261"/>
      <c r="EM115" s="261"/>
      <c r="EN115" s="261">
        <v>3.2315687066E-4</v>
      </c>
      <c r="EO115" s="261"/>
      <c r="EP115" s="291">
        <f t="shared" si="164"/>
        <v>2.6245748998E-4</v>
      </c>
      <c r="EQ115" s="249">
        <f t="shared" si="165"/>
        <v>8.5841887385303402E-5</v>
      </c>
      <c r="ER115" s="261"/>
      <c r="ES115" s="261"/>
      <c r="ET115" s="261"/>
      <c r="EU115" s="261"/>
      <c r="EV115" s="261"/>
      <c r="EW115" s="261"/>
      <c r="EX115" s="261"/>
      <c r="EY115" s="261"/>
      <c r="EZ115" s="261"/>
      <c r="FA115" s="261">
        <v>2.43521147898E-5</v>
      </c>
      <c r="FB115" s="261"/>
      <c r="FC115" s="261"/>
      <c r="FD115" s="261"/>
      <c r="FE115" s="261"/>
      <c r="FF115" s="291">
        <f t="shared" si="166"/>
        <v>2.43521147898E-5</v>
      </c>
      <c r="FG115" s="249"/>
      <c r="FH115" s="249"/>
      <c r="FI115" s="261">
        <v>8.6931852920000001E-4</v>
      </c>
      <c r="FJ115" s="261">
        <v>7.0524518843999995E-5</v>
      </c>
      <c r="FK115" s="261"/>
      <c r="FL115" s="291">
        <f t="shared" si="167"/>
        <v>4.6992152402199999E-4</v>
      </c>
      <c r="FM115" s="249">
        <f t="shared" si="168"/>
        <v>5.6483266149392488E-4</v>
      </c>
      <c r="FN115" s="249"/>
      <c r="FO115" s="261"/>
      <c r="FP115" s="261"/>
      <c r="FQ115" s="261"/>
      <c r="FR115" s="261">
        <v>3.4045844675999999E-5</v>
      </c>
      <c r="FS115" s="261"/>
      <c r="FT115" s="291">
        <f t="shared" si="169"/>
        <v>3.4045844675999999E-5</v>
      </c>
      <c r="FU115" s="249"/>
      <c r="FV115" s="261"/>
      <c r="FW115" s="261"/>
      <c r="FX115" s="261">
        <v>6.2623312800000001E-6</v>
      </c>
      <c r="FY115" s="261"/>
      <c r="FZ115" s="261"/>
      <c r="GA115" s="261"/>
      <c r="GB115" s="291">
        <f t="shared" si="170"/>
        <v>6.2623312800000001E-6</v>
      </c>
      <c r="GC115" s="249"/>
      <c r="GD115" s="261"/>
      <c r="GE115" s="261"/>
      <c r="GF115" s="261"/>
      <c r="GG115" s="261"/>
      <c r="GH115" s="261"/>
      <c r="GI115" s="261"/>
      <c r="GJ115" s="261">
        <v>3.1993950694999998E-4</v>
      </c>
      <c r="GK115" s="261"/>
      <c r="GL115" s="291">
        <f t="shared" si="171"/>
        <v>3.1993950694999998E-4</v>
      </c>
      <c r="GM115" s="249"/>
      <c r="GN115" s="261"/>
      <c r="GO115" s="261"/>
      <c r="GP115" s="261"/>
      <c r="GQ115" s="261"/>
      <c r="GR115" s="261"/>
      <c r="GS115" s="261">
        <v>3.8441449530000003E-5</v>
      </c>
      <c r="GT115" s="261"/>
      <c r="GU115" s="261"/>
      <c r="GW115" s="294">
        <f t="shared" si="176"/>
        <v>3.8441449530000003E-5</v>
      </c>
    </row>
    <row r="116" spans="1:205" ht="13.5" x14ac:dyDescent="0.25">
      <c r="A116" s="263">
        <v>137.096091</v>
      </c>
      <c r="B116" s="3" t="s">
        <v>431</v>
      </c>
      <c r="C116" s="261"/>
      <c r="D116" s="261">
        <v>5.2356598042500008E-5</v>
      </c>
      <c r="E116" s="261"/>
      <c r="F116" s="261"/>
      <c r="G116" s="261"/>
      <c r="H116" s="261"/>
      <c r="I116" s="261"/>
      <c r="J116" s="261"/>
      <c r="K116" s="261"/>
      <c r="L116" s="261"/>
      <c r="M116" s="261"/>
      <c r="N116" s="261"/>
      <c r="O116" s="261"/>
      <c r="P116" s="261"/>
      <c r="Q116" s="261"/>
      <c r="R116" s="261"/>
      <c r="S116" s="261"/>
      <c r="T116" s="261"/>
      <c r="U116" s="261"/>
      <c r="V116" s="291">
        <f t="shared" si="146"/>
        <v>5.2356598042500008E-5</v>
      </c>
      <c r="W116" s="249"/>
      <c r="X116" s="261"/>
      <c r="Y116" s="261"/>
      <c r="Z116" s="261">
        <v>2.4903766376E-4</v>
      </c>
      <c r="AA116" s="261"/>
      <c r="AB116" s="261"/>
      <c r="AC116" s="291">
        <f t="shared" si="148"/>
        <v>2.4903766376E-4</v>
      </c>
      <c r="AD116" s="249"/>
      <c r="AE116" s="261"/>
      <c r="AF116" s="261"/>
      <c r="AG116" s="261"/>
      <c r="AH116" s="261"/>
      <c r="AI116" s="261"/>
      <c r="AJ116" s="261"/>
      <c r="AK116" s="291"/>
      <c r="AL116" s="249"/>
      <c r="AM116" s="261"/>
      <c r="AN116" s="1"/>
      <c r="AO116" s="1"/>
      <c r="AP116" s="261"/>
      <c r="AQ116" s="261"/>
      <c r="AR116" s="261">
        <v>4.2614465588200008E-5</v>
      </c>
      <c r="AS116" s="261"/>
      <c r="AT116" s="261"/>
      <c r="AU116" s="291">
        <f t="shared" si="151"/>
        <v>4.2614465588200008E-5</v>
      </c>
      <c r="AV116" s="249"/>
      <c r="AW116" s="261"/>
      <c r="AX116" s="261"/>
      <c r="AY116" s="261"/>
      <c r="AZ116" s="261"/>
      <c r="BA116" s="261"/>
      <c r="BB116" s="261"/>
      <c r="BC116" s="261"/>
      <c r="BD116" s="261"/>
      <c r="BE116" s="261"/>
      <c r="BF116" s="261"/>
      <c r="BG116" s="261"/>
      <c r="BH116" s="261"/>
      <c r="BI116" s="261"/>
      <c r="BJ116" s="291"/>
      <c r="BK116" s="249"/>
      <c r="BL116" s="291"/>
      <c r="BM116" s="249"/>
      <c r="BN116" s="291"/>
      <c r="BO116" s="249"/>
      <c r="BP116" s="291"/>
      <c r="BQ116" s="249"/>
      <c r="BR116" s="261"/>
      <c r="BS116" s="261">
        <v>5.2399288298E-5</v>
      </c>
      <c r="BT116" s="261"/>
      <c r="BU116" s="261"/>
      <c r="BV116" s="261"/>
      <c r="BW116" s="261"/>
      <c r="BX116" s="261"/>
      <c r="BY116" s="291">
        <f t="shared" si="155"/>
        <v>5.2399288298E-5</v>
      </c>
      <c r="BZ116" s="249"/>
      <c r="CA116" s="261"/>
      <c r="CB116" s="261"/>
      <c r="CC116" s="261"/>
      <c r="CD116" s="261"/>
      <c r="CE116" s="261"/>
      <c r="CF116" s="261"/>
      <c r="CG116" s="261"/>
      <c r="CH116" s="261"/>
      <c r="CI116" s="291"/>
      <c r="CJ116" s="249"/>
      <c r="CK116" s="261"/>
      <c r="CL116" s="261">
        <v>3.9284677968000003E-5</v>
      </c>
      <c r="CM116" s="261"/>
      <c r="CN116" s="261"/>
      <c r="CO116" s="291">
        <f t="shared" si="158"/>
        <v>3.9284677968000003E-5</v>
      </c>
      <c r="CP116" s="249"/>
      <c r="CQ116" s="261"/>
      <c r="CR116" s="261"/>
      <c r="CS116" s="261"/>
      <c r="CT116" s="261"/>
      <c r="CU116" s="291"/>
      <c r="CV116" s="249"/>
      <c r="CW116" s="261"/>
      <c r="CX116" s="261"/>
      <c r="CY116" s="261"/>
      <c r="CZ116" s="261"/>
      <c r="DA116" s="291"/>
      <c r="DB116" s="249"/>
      <c r="DC116" s="261"/>
      <c r="DD116" s="261">
        <v>2.4231075341600003E-5</v>
      </c>
      <c r="DE116" s="261"/>
      <c r="DF116" s="261"/>
      <c r="DG116" s="291">
        <f t="shared" si="172"/>
        <v>2.4231075341600003E-5</v>
      </c>
      <c r="DH116" s="249"/>
      <c r="DI116" s="261"/>
      <c r="DJ116" s="261">
        <v>1.05787605186E-4</v>
      </c>
      <c r="DK116" s="261">
        <v>1.00901896812E-4</v>
      </c>
      <c r="DL116" s="261"/>
      <c r="DM116" s="291">
        <f t="shared" si="173"/>
        <v>1.03344750999E-4</v>
      </c>
      <c r="DN116" s="249">
        <f t="shared" si="174"/>
        <v>3.4547175221552963E-6</v>
      </c>
      <c r="DO116" s="261"/>
      <c r="DP116" s="261"/>
      <c r="DQ116" s="261">
        <v>6.9089295399999995E-5</v>
      </c>
      <c r="DR116" s="261"/>
      <c r="DS116" s="291">
        <f t="shared" si="175"/>
        <v>6.9089295399999995E-5</v>
      </c>
      <c r="DT116" s="249"/>
      <c r="DU116" s="261"/>
      <c r="DV116" s="261"/>
      <c r="DW116" s="261"/>
      <c r="DX116" s="261"/>
      <c r="DY116" s="261"/>
      <c r="DZ116" s="261"/>
      <c r="EA116" s="261"/>
      <c r="EB116" s="261"/>
      <c r="EC116" s="261"/>
      <c r="ED116" s="261"/>
      <c r="EE116" s="291"/>
      <c r="EF116" s="249"/>
      <c r="EG116" s="261"/>
      <c r="EH116" s="261"/>
      <c r="EI116" s="261"/>
      <c r="EJ116" s="261"/>
      <c r="EK116" s="261"/>
      <c r="EL116" s="261"/>
      <c r="EM116" s="261"/>
      <c r="EN116" s="261"/>
      <c r="EO116" s="261"/>
      <c r="EP116" s="291"/>
      <c r="EQ116" s="249"/>
      <c r="ER116" s="261"/>
      <c r="ES116" s="261"/>
      <c r="ET116" s="261"/>
      <c r="EU116" s="261"/>
      <c r="EV116" s="261"/>
      <c r="EW116" s="261"/>
      <c r="EX116" s="261"/>
      <c r="EY116" s="261"/>
      <c r="EZ116" s="261"/>
      <c r="FA116" s="261">
        <v>2.3337442315799998E-5</v>
      </c>
      <c r="FB116" s="261"/>
      <c r="FC116" s="261"/>
      <c r="FD116" s="261"/>
      <c r="FE116" s="261"/>
      <c r="FF116" s="291">
        <f t="shared" si="166"/>
        <v>2.3337442315799998E-5</v>
      </c>
      <c r="FG116" s="249"/>
      <c r="FH116" s="249"/>
      <c r="FI116" s="261"/>
      <c r="FJ116" s="261"/>
      <c r="FK116" s="261"/>
      <c r="FL116" s="291"/>
      <c r="FM116" s="249"/>
      <c r="FN116" s="249"/>
      <c r="FO116" s="261"/>
      <c r="FP116" s="261"/>
      <c r="FQ116" s="261"/>
      <c r="FR116" s="261"/>
      <c r="FS116" s="261"/>
      <c r="FT116" s="291"/>
      <c r="FU116" s="249"/>
      <c r="FV116" s="261"/>
      <c r="FW116" s="261"/>
      <c r="FX116" s="261">
        <v>5.3718304049999997E-5</v>
      </c>
      <c r="FY116" s="261"/>
      <c r="FZ116" s="261"/>
      <c r="GA116" s="261"/>
      <c r="GB116" s="291">
        <f t="shared" si="170"/>
        <v>5.3718304049999997E-5</v>
      </c>
      <c r="GC116" s="249"/>
      <c r="GD116" s="261"/>
      <c r="GE116" s="261"/>
      <c r="GF116" s="261"/>
      <c r="GG116" s="261"/>
      <c r="GH116" s="261"/>
      <c r="GI116" s="261"/>
      <c r="GJ116" s="261"/>
      <c r="GK116" s="261"/>
      <c r="GL116" s="291"/>
      <c r="GM116" s="249"/>
      <c r="GN116" s="261"/>
      <c r="GO116" s="261"/>
      <c r="GP116" s="261"/>
      <c r="GQ116" s="261"/>
      <c r="GR116" s="261"/>
      <c r="GS116" s="261">
        <v>1.94955581295E-5</v>
      </c>
      <c r="GT116" s="261"/>
      <c r="GU116" s="261"/>
      <c r="GW116" s="294">
        <f t="shared" si="176"/>
        <v>1.94955581295E-5</v>
      </c>
    </row>
    <row r="117" spans="1:205" ht="13.5" x14ac:dyDescent="0.25">
      <c r="A117" s="263">
        <v>139.038971</v>
      </c>
      <c r="B117" s="3" t="s">
        <v>432</v>
      </c>
      <c r="C117" s="261"/>
      <c r="D117" s="261">
        <v>9.3443879024999999E-5</v>
      </c>
      <c r="E117" s="261"/>
      <c r="F117" s="261"/>
      <c r="G117" s="261"/>
      <c r="H117" s="261"/>
      <c r="I117" s="261"/>
      <c r="J117" s="261"/>
      <c r="K117" s="261"/>
      <c r="L117" s="261"/>
      <c r="M117" s="261"/>
      <c r="N117" s="261">
        <v>5.2537505382599995E-5</v>
      </c>
      <c r="O117" s="261"/>
      <c r="P117" s="261"/>
      <c r="Q117" s="261">
        <v>7.3189532751800012E-5</v>
      </c>
      <c r="R117" s="261"/>
      <c r="S117" s="261"/>
      <c r="T117" s="261"/>
      <c r="U117" s="261"/>
      <c r="V117" s="291">
        <f t="shared" si="146"/>
        <v>7.3056972386466662E-5</v>
      </c>
      <c r="W117" s="249">
        <f t="shared" si="147"/>
        <v>2.0453508997987424E-5</v>
      </c>
      <c r="X117" s="261"/>
      <c r="Y117" s="261">
        <v>1.2102753260500001E-4</v>
      </c>
      <c r="Z117" s="261">
        <v>3.022841411E-5</v>
      </c>
      <c r="AA117" s="261"/>
      <c r="AB117" s="261"/>
      <c r="AC117" s="291">
        <f t="shared" si="148"/>
        <v>7.5627973357500001E-5</v>
      </c>
      <c r="AD117" s="249">
        <f t="shared" si="149"/>
        <v>6.4204672413575365E-5</v>
      </c>
      <c r="AE117" s="261"/>
      <c r="AF117" s="261">
        <v>1.2918223125999998E-4</v>
      </c>
      <c r="AG117" s="261"/>
      <c r="AH117" s="261"/>
      <c r="AI117" s="261"/>
      <c r="AJ117" s="261"/>
      <c r="AK117" s="291">
        <f t="shared" si="150"/>
        <v>1.2918223125999998E-4</v>
      </c>
      <c r="AL117" s="249"/>
      <c r="AM117" s="261"/>
      <c r="AN117" s="1"/>
      <c r="AO117" s="1"/>
      <c r="AP117" s="261"/>
      <c r="AQ117" s="261"/>
      <c r="AR117" s="261">
        <v>1.3169152048800002E-5</v>
      </c>
      <c r="AS117" s="261"/>
      <c r="AT117" s="261"/>
      <c r="AU117" s="291">
        <f t="shared" si="151"/>
        <v>1.3169152048800002E-5</v>
      </c>
      <c r="AV117" s="249"/>
      <c r="AW117" s="261"/>
      <c r="AX117" s="261"/>
      <c r="AY117" s="261"/>
      <c r="AZ117" s="261"/>
      <c r="BA117" s="261"/>
      <c r="BB117" s="261"/>
      <c r="BC117" s="261"/>
      <c r="BD117" s="261"/>
      <c r="BE117" s="261"/>
      <c r="BF117" s="261">
        <v>9.9595995642000009E-5</v>
      </c>
      <c r="BG117" s="261">
        <v>3.1978728408999998E-5</v>
      </c>
      <c r="BH117" s="261">
        <v>7.8004082840999991E-5</v>
      </c>
      <c r="BI117" s="261"/>
      <c r="BJ117" s="291">
        <f t="shared" si="152"/>
        <v>3.1978728408999998E-5</v>
      </c>
      <c r="BK117" s="249"/>
      <c r="BL117" s="291">
        <f t="shared" si="153"/>
        <v>7.8004082840999991E-5</v>
      </c>
      <c r="BM117" s="249"/>
      <c r="BN117" s="291">
        <f t="shared" si="154"/>
        <v>9.9595995642000009E-5</v>
      </c>
      <c r="BO117" s="249"/>
      <c r="BP117" s="291"/>
      <c r="BQ117" s="249"/>
      <c r="BR117" s="261"/>
      <c r="BS117" s="261">
        <v>1.42706660145E-5</v>
      </c>
      <c r="BT117" s="261"/>
      <c r="BU117" s="261"/>
      <c r="BV117" s="261">
        <v>1.6142036790600003E-4</v>
      </c>
      <c r="BW117" s="261"/>
      <c r="BX117" s="261"/>
      <c r="BY117" s="291">
        <f t="shared" si="155"/>
        <v>8.7845516960250009E-5</v>
      </c>
      <c r="BZ117" s="249">
        <f t="shared" si="156"/>
        <v>1.040505520570586E-4</v>
      </c>
      <c r="CA117" s="261"/>
      <c r="CB117" s="261"/>
      <c r="CC117" s="261"/>
      <c r="CD117" s="261"/>
      <c r="CE117" s="261"/>
      <c r="CF117" s="261">
        <v>2.3431052568000002E-4</v>
      </c>
      <c r="CG117" s="261"/>
      <c r="CH117" s="261"/>
      <c r="CI117" s="291">
        <f t="shared" si="157"/>
        <v>2.3431052568000002E-4</v>
      </c>
      <c r="CJ117" s="249"/>
      <c r="CK117" s="261"/>
      <c r="CL117" s="261">
        <v>1.5931606754400003E-5</v>
      </c>
      <c r="CM117" s="261"/>
      <c r="CN117" s="261"/>
      <c r="CO117" s="291">
        <f t="shared" si="158"/>
        <v>1.5931606754400003E-5</v>
      </c>
      <c r="CP117" s="249"/>
      <c r="CQ117" s="261"/>
      <c r="CR117" s="261"/>
      <c r="CS117" s="261">
        <v>5.8342657064999996E-5</v>
      </c>
      <c r="CT117" s="261"/>
      <c r="CU117" s="291">
        <f t="shared" si="159"/>
        <v>5.8342657064999996E-5</v>
      </c>
      <c r="CV117" s="249"/>
      <c r="CW117" s="261"/>
      <c r="CX117" s="261">
        <v>1.7596759591799998E-5</v>
      </c>
      <c r="CY117" s="261"/>
      <c r="CZ117" s="261"/>
      <c r="DA117" s="291">
        <f t="shared" si="160"/>
        <v>1.7596759591799998E-5</v>
      </c>
      <c r="DB117" s="249"/>
      <c r="DC117" s="261"/>
      <c r="DD117" s="261">
        <v>1.1707362421200001E-4</v>
      </c>
      <c r="DE117" s="261"/>
      <c r="DF117" s="261"/>
      <c r="DG117" s="291">
        <f t="shared" si="172"/>
        <v>1.1707362421200001E-4</v>
      </c>
      <c r="DH117" s="249"/>
      <c r="DI117" s="261"/>
      <c r="DJ117" s="261">
        <v>3.7791116393999996E-4</v>
      </c>
      <c r="DK117" s="261">
        <v>1.1741870957700002E-4</v>
      </c>
      <c r="DL117" s="261"/>
      <c r="DM117" s="291">
        <f t="shared" si="173"/>
        <v>2.4766493675849996E-4</v>
      </c>
      <c r="DN117" s="249">
        <f t="shared" si="174"/>
        <v>1.8419598092800452E-4</v>
      </c>
      <c r="DO117" s="261"/>
      <c r="DP117" s="261"/>
      <c r="DQ117" s="261">
        <v>1.1895607956499999E-4</v>
      </c>
      <c r="DR117" s="261"/>
      <c r="DS117" s="291">
        <f t="shared" si="175"/>
        <v>1.1895607956499999E-4</v>
      </c>
      <c r="DT117" s="249"/>
      <c r="DU117" s="261"/>
      <c r="DV117" s="261"/>
      <c r="DW117" s="261"/>
      <c r="DX117" s="261"/>
      <c r="DY117" s="261"/>
      <c r="DZ117" s="261"/>
      <c r="EA117" s="261"/>
      <c r="EB117" s="261"/>
      <c r="EC117" s="261">
        <v>2.12923529109E-4</v>
      </c>
      <c r="ED117" s="261"/>
      <c r="EE117" s="291">
        <f t="shared" si="163"/>
        <v>2.12923529109E-4</v>
      </c>
      <c r="EF117" s="249"/>
      <c r="EG117" s="261"/>
      <c r="EH117" s="261">
        <v>1.1768533390400001E-4</v>
      </c>
      <c r="EI117" s="261"/>
      <c r="EJ117" s="261"/>
      <c r="EK117" s="261"/>
      <c r="EL117" s="261"/>
      <c r="EM117" s="261"/>
      <c r="EN117" s="261">
        <v>2.1087721121999998E-4</v>
      </c>
      <c r="EO117" s="261"/>
      <c r="EP117" s="291">
        <f t="shared" si="164"/>
        <v>1.64281272562E-4</v>
      </c>
      <c r="EQ117" s="249">
        <f t="shared" si="165"/>
        <v>6.5896608401648364E-5</v>
      </c>
      <c r="ER117" s="261"/>
      <c r="ES117" s="261"/>
      <c r="ET117" s="261"/>
      <c r="EU117" s="261"/>
      <c r="EV117" s="261"/>
      <c r="EW117" s="261"/>
      <c r="EX117" s="261"/>
      <c r="EY117" s="261"/>
      <c r="EZ117" s="261"/>
      <c r="FA117" s="261">
        <v>8.2224120384000004E-6</v>
      </c>
      <c r="FB117" s="261"/>
      <c r="FC117" s="261"/>
      <c r="FD117" s="261"/>
      <c r="FE117" s="261"/>
      <c r="FF117" s="291">
        <f t="shared" si="166"/>
        <v>8.2224120384000004E-6</v>
      </c>
      <c r="FG117" s="249"/>
      <c r="FH117" s="249"/>
      <c r="FI117" s="261">
        <v>6.2942537900000008E-4</v>
      </c>
      <c r="FJ117" s="261">
        <v>3.23781236301E-5</v>
      </c>
      <c r="FK117" s="261"/>
      <c r="FL117" s="291">
        <f t="shared" si="167"/>
        <v>3.3090175131505003E-4</v>
      </c>
      <c r="FM117" s="249">
        <f t="shared" si="168"/>
        <v>4.2217616296087273E-4</v>
      </c>
      <c r="FN117" s="249"/>
      <c r="FO117" s="261"/>
      <c r="FP117" s="261"/>
      <c r="FQ117" s="261"/>
      <c r="FR117" s="261">
        <v>1.02336122316E-4</v>
      </c>
      <c r="FS117" s="261"/>
      <c r="FT117" s="291">
        <f t="shared" si="169"/>
        <v>1.02336122316E-4</v>
      </c>
      <c r="FU117" s="249"/>
      <c r="FV117" s="261"/>
      <c r="FW117" s="261"/>
      <c r="FX117" s="261">
        <v>1.689610614E-5</v>
      </c>
      <c r="FY117" s="261"/>
      <c r="FZ117" s="261"/>
      <c r="GA117" s="261"/>
      <c r="GB117" s="291">
        <f t="shared" si="170"/>
        <v>1.689610614E-5</v>
      </c>
      <c r="GC117" s="249"/>
      <c r="GD117" s="261"/>
      <c r="GE117" s="261"/>
      <c r="GF117" s="261"/>
      <c r="GG117" s="261"/>
      <c r="GH117" s="261"/>
      <c r="GI117" s="261"/>
      <c r="GJ117" s="261">
        <v>3.0311453269999999E-4</v>
      </c>
      <c r="GK117" s="261"/>
      <c r="GL117" s="291">
        <f t="shared" si="171"/>
        <v>3.0311453269999999E-4</v>
      </c>
      <c r="GM117" s="249"/>
      <c r="GN117" s="261"/>
      <c r="GO117" s="261"/>
      <c r="GP117" s="261"/>
      <c r="GQ117" s="261"/>
      <c r="GR117" s="261"/>
      <c r="GS117" s="261">
        <v>3.3007687839000002E-5</v>
      </c>
      <c r="GT117" s="261"/>
      <c r="GU117" s="261"/>
      <c r="GW117" s="294">
        <f t="shared" si="176"/>
        <v>3.3007687839000002E-5</v>
      </c>
    </row>
    <row r="118" spans="1:205" ht="13.5" x14ac:dyDescent="0.25">
      <c r="A118" s="263">
        <v>139.075356</v>
      </c>
      <c r="B118" s="3" t="s">
        <v>433</v>
      </c>
      <c r="C118" s="261"/>
      <c r="D118" s="261">
        <v>1.9788261795000001E-4</v>
      </c>
      <c r="E118" s="261"/>
      <c r="F118" s="261"/>
      <c r="G118" s="261"/>
      <c r="H118" s="261"/>
      <c r="I118" s="261"/>
      <c r="J118" s="261"/>
      <c r="K118" s="261"/>
      <c r="L118" s="261"/>
      <c r="M118" s="261"/>
      <c r="N118" s="261">
        <v>1.6294964291399999E-4</v>
      </c>
      <c r="O118" s="261"/>
      <c r="P118" s="261"/>
      <c r="Q118" s="261">
        <v>2.3276888934E-4</v>
      </c>
      <c r="R118" s="261"/>
      <c r="S118" s="261"/>
      <c r="T118" s="261"/>
      <c r="U118" s="261"/>
      <c r="V118" s="291">
        <f t="shared" si="146"/>
        <v>1.9786705006799999E-4</v>
      </c>
      <c r="W118" s="249">
        <f t="shared" si="147"/>
        <v>3.4909625816425497E-5</v>
      </c>
      <c r="X118" s="261"/>
      <c r="Y118" s="261">
        <v>5.7053794268400006E-4</v>
      </c>
      <c r="Z118" s="261">
        <v>2.7638860077999999E-4</v>
      </c>
      <c r="AA118" s="261"/>
      <c r="AB118" s="261"/>
      <c r="AC118" s="291">
        <f t="shared" si="148"/>
        <v>4.2346327173200003E-4</v>
      </c>
      <c r="AD118" s="249">
        <f t="shared" si="149"/>
        <v>2.0799499434187875E-4</v>
      </c>
      <c r="AE118" s="261"/>
      <c r="AF118" s="261">
        <v>2.5142797292000002E-4</v>
      </c>
      <c r="AG118" s="261"/>
      <c r="AH118" s="261"/>
      <c r="AI118" s="261"/>
      <c r="AJ118" s="261"/>
      <c r="AK118" s="291">
        <f t="shared" si="150"/>
        <v>2.5142797292000002E-4</v>
      </c>
      <c r="AL118" s="249"/>
      <c r="AM118" s="261"/>
      <c r="AN118" s="1"/>
      <c r="AO118" s="1"/>
      <c r="AP118" s="261"/>
      <c r="AQ118" s="261"/>
      <c r="AR118" s="261">
        <v>3.34580757654E-5</v>
      </c>
      <c r="AS118" s="261"/>
      <c r="AT118" s="261"/>
      <c r="AU118" s="291">
        <f t="shared" si="151"/>
        <v>3.34580757654E-5</v>
      </c>
      <c r="AV118" s="249"/>
      <c r="AW118" s="261"/>
      <c r="AX118" s="261"/>
      <c r="AY118" s="261"/>
      <c r="AZ118" s="261"/>
      <c r="BA118" s="261"/>
      <c r="BB118" s="261"/>
      <c r="BC118" s="261"/>
      <c r="BD118" s="261"/>
      <c r="BE118" s="261"/>
      <c r="BF118" s="261">
        <v>2.26118649339E-4</v>
      </c>
      <c r="BG118" s="261">
        <v>8.9652258382000001E-5</v>
      </c>
      <c r="BH118" s="261">
        <v>2.7999568085400003E-4</v>
      </c>
      <c r="BI118" s="261"/>
      <c r="BJ118" s="291">
        <f t="shared" si="152"/>
        <v>8.9652258382000001E-5</v>
      </c>
      <c r="BK118" s="249"/>
      <c r="BL118" s="291">
        <f t="shared" si="153"/>
        <v>2.7999568085400003E-4</v>
      </c>
      <c r="BM118" s="249"/>
      <c r="BN118" s="291">
        <f t="shared" si="154"/>
        <v>2.26118649339E-4</v>
      </c>
      <c r="BO118" s="249"/>
      <c r="BP118" s="291"/>
      <c r="BQ118" s="249"/>
      <c r="BR118" s="261"/>
      <c r="BS118" s="261">
        <v>6.9539192295999991E-5</v>
      </c>
      <c r="BT118" s="261"/>
      <c r="BU118" s="261"/>
      <c r="BV118" s="261">
        <v>4.3638727689000002E-4</v>
      </c>
      <c r="BW118" s="261"/>
      <c r="BX118" s="261"/>
      <c r="BY118" s="291">
        <f t="shared" si="155"/>
        <v>2.5296323459300001E-4</v>
      </c>
      <c r="BZ118" s="249">
        <f t="shared" si="156"/>
        <v>2.5940076828171366E-4</v>
      </c>
      <c r="CA118" s="261"/>
      <c r="CB118" s="261"/>
      <c r="CC118" s="261"/>
      <c r="CD118" s="261"/>
      <c r="CE118" s="261"/>
      <c r="CF118" s="261">
        <v>7.297457981E-4</v>
      </c>
      <c r="CG118" s="261"/>
      <c r="CH118" s="261"/>
      <c r="CI118" s="291">
        <f t="shared" si="157"/>
        <v>7.297457981E-4</v>
      </c>
      <c r="CJ118" s="249"/>
      <c r="CK118" s="261"/>
      <c r="CL118" s="261">
        <v>3.7999558996800007E-5</v>
      </c>
      <c r="CM118" s="261"/>
      <c r="CN118" s="261"/>
      <c r="CO118" s="291">
        <f t="shared" si="158"/>
        <v>3.7999558996800007E-5</v>
      </c>
      <c r="CP118" s="249"/>
      <c r="CQ118" s="261"/>
      <c r="CR118" s="261"/>
      <c r="CS118" s="261">
        <v>9.412279205999999E-5</v>
      </c>
      <c r="CT118" s="261"/>
      <c r="CU118" s="291">
        <f t="shared" si="159"/>
        <v>9.412279205999999E-5</v>
      </c>
      <c r="CV118" s="249"/>
      <c r="CW118" s="261"/>
      <c r="CX118" s="261">
        <v>5.8982875163999991E-5</v>
      </c>
      <c r="CY118" s="261"/>
      <c r="CZ118" s="261"/>
      <c r="DA118" s="291">
        <f t="shared" si="160"/>
        <v>5.8982875163999991E-5</v>
      </c>
      <c r="DB118" s="249"/>
      <c r="DC118" s="261"/>
      <c r="DD118" s="261"/>
      <c r="DE118" s="261"/>
      <c r="DF118" s="261"/>
      <c r="DG118" s="291"/>
      <c r="DH118" s="249"/>
      <c r="DI118" s="261"/>
      <c r="DJ118" s="261"/>
      <c r="DK118" s="261">
        <v>2.7729543882000002E-4</v>
      </c>
      <c r="DL118" s="261"/>
      <c r="DM118" s="291">
        <f t="shared" si="173"/>
        <v>2.7729543882000002E-4</v>
      </c>
      <c r="DN118" s="249"/>
      <c r="DO118" s="261"/>
      <c r="DP118" s="261"/>
      <c r="DQ118" s="261"/>
      <c r="DR118" s="261"/>
      <c r="DS118" s="291"/>
      <c r="DT118" s="249"/>
      <c r="DU118" s="261"/>
      <c r="DV118" s="261"/>
      <c r="DW118" s="261"/>
      <c r="DX118" s="261"/>
      <c r="DY118" s="261"/>
      <c r="DZ118" s="261"/>
      <c r="EA118" s="261"/>
      <c r="EB118" s="261"/>
      <c r="EC118" s="261">
        <v>4.5526122378000005E-4</v>
      </c>
      <c r="ED118" s="261"/>
      <c r="EE118" s="291">
        <f t="shared" si="163"/>
        <v>4.5526122378000005E-4</v>
      </c>
      <c r="EF118" s="249"/>
      <c r="EG118" s="261"/>
      <c r="EH118" s="261">
        <v>3.8583012924000003E-4</v>
      </c>
      <c r="EI118" s="261"/>
      <c r="EJ118" s="261"/>
      <c r="EK118" s="261"/>
      <c r="EL118" s="261"/>
      <c r="EM118" s="261"/>
      <c r="EN118" s="261">
        <v>2.0524032724E-4</v>
      </c>
      <c r="EO118" s="261"/>
      <c r="EP118" s="291">
        <f t="shared" si="164"/>
        <v>2.9553522824000002E-4</v>
      </c>
      <c r="EQ118" s="249">
        <f t="shared" si="165"/>
        <v>1.2769627360733598E-4</v>
      </c>
      <c r="ER118" s="261"/>
      <c r="ES118" s="261"/>
      <c r="ET118" s="261"/>
      <c r="EU118" s="261"/>
      <c r="EV118" s="261"/>
      <c r="EW118" s="261"/>
      <c r="EX118" s="261"/>
      <c r="EY118" s="261"/>
      <c r="EZ118" s="261"/>
      <c r="FA118" s="261">
        <v>1.4144957170199998E-5</v>
      </c>
      <c r="FB118" s="261"/>
      <c r="FC118" s="261"/>
      <c r="FD118" s="261"/>
      <c r="FE118" s="261"/>
      <c r="FF118" s="291">
        <f t="shared" si="166"/>
        <v>1.4144957170199998E-5</v>
      </c>
      <c r="FG118" s="249"/>
      <c r="FH118" s="249"/>
      <c r="FI118" s="261">
        <v>6.7397318472000006E-4</v>
      </c>
      <c r="FJ118" s="261">
        <v>6.4201586118000004E-5</v>
      </c>
      <c r="FK118" s="261"/>
      <c r="FL118" s="291">
        <f t="shared" si="167"/>
        <v>3.6908738541900003E-4</v>
      </c>
      <c r="FM118" s="249">
        <f t="shared" si="168"/>
        <v>4.3117363234643577E-4</v>
      </c>
      <c r="FN118" s="249"/>
      <c r="FO118" s="261"/>
      <c r="FP118" s="261"/>
      <c r="FQ118" s="261"/>
      <c r="FR118" s="261">
        <v>2.8330006480799998E-5</v>
      </c>
      <c r="FS118" s="261"/>
      <c r="FT118" s="291">
        <f t="shared" si="169"/>
        <v>2.8330006480799998E-5</v>
      </c>
      <c r="FU118" s="249"/>
      <c r="FV118" s="261"/>
      <c r="FW118" s="261"/>
      <c r="FX118" s="261">
        <v>3.6636347324999998E-5</v>
      </c>
      <c r="FY118" s="261"/>
      <c r="FZ118" s="261"/>
      <c r="GA118" s="261"/>
      <c r="GB118" s="291">
        <f t="shared" si="170"/>
        <v>3.6636347324999998E-5</v>
      </c>
      <c r="GC118" s="249"/>
      <c r="GD118" s="261"/>
      <c r="GE118" s="261"/>
      <c r="GF118" s="261"/>
      <c r="GG118" s="261"/>
      <c r="GH118" s="261"/>
      <c r="GI118" s="261"/>
      <c r="GJ118" s="261">
        <v>2.9864614850000002E-4</v>
      </c>
      <c r="GK118" s="261"/>
      <c r="GL118" s="291">
        <f t="shared" si="171"/>
        <v>2.9864614850000002E-4</v>
      </c>
      <c r="GM118" s="249"/>
      <c r="GN118" s="261"/>
      <c r="GO118" s="261"/>
      <c r="GP118" s="261"/>
      <c r="GQ118" s="261"/>
      <c r="GR118" s="261"/>
      <c r="GS118" s="261">
        <v>6.2091277920000001E-5</v>
      </c>
      <c r="GT118" s="261"/>
      <c r="GU118" s="261"/>
      <c r="GW118" s="294">
        <f t="shared" si="176"/>
        <v>6.2091277920000001E-5</v>
      </c>
    </row>
    <row r="119" spans="1:205" ht="13.5" x14ac:dyDescent="0.25">
      <c r="A119" s="263">
        <v>141.054621</v>
      </c>
      <c r="B119" s="3" t="s">
        <v>434</v>
      </c>
      <c r="C119" s="261"/>
      <c r="D119" s="261">
        <v>8.9393315625000016E-5</v>
      </c>
      <c r="E119" s="261"/>
      <c r="F119" s="261"/>
      <c r="G119" s="261"/>
      <c r="H119" s="261"/>
      <c r="I119" s="261"/>
      <c r="J119" s="261"/>
      <c r="K119" s="261"/>
      <c r="L119" s="261"/>
      <c r="M119" s="261"/>
      <c r="N119" s="261">
        <v>6.4279806263999994E-5</v>
      </c>
      <c r="O119" s="261"/>
      <c r="P119" s="261"/>
      <c r="Q119" s="261">
        <v>1.0343212232800001E-4</v>
      </c>
      <c r="R119" s="261"/>
      <c r="S119" s="261"/>
      <c r="T119" s="261"/>
      <c r="U119" s="261"/>
      <c r="V119" s="291">
        <f t="shared" si="146"/>
        <v>8.5701748072333338E-5</v>
      </c>
      <c r="W119" s="249">
        <f t="shared" si="147"/>
        <v>1.9835491336005883E-5</v>
      </c>
      <c r="X119" s="261"/>
      <c r="Y119" s="261">
        <v>1.7418705220800001E-4</v>
      </c>
      <c r="Z119" s="261">
        <v>4.2370104916999997E-5</v>
      </c>
      <c r="AA119" s="261"/>
      <c r="AB119" s="261"/>
      <c r="AC119" s="291">
        <f t="shared" si="148"/>
        <v>1.082785785625E-4</v>
      </c>
      <c r="AD119" s="249">
        <f t="shared" si="149"/>
        <v>9.3208657304775827E-5</v>
      </c>
      <c r="AE119" s="261"/>
      <c r="AF119" s="261">
        <v>6.3854646016000001E-5</v>
      </c>
      <c r="AG119" s="261"/>
      <c r="AH119" s="261"/>
      <c r="AI119" s="261"/>
      <c r="AJ119" s="261"/>
      <c r="AK119" s="291">
        <f t="shared" si="150"/>
        <v>6.3854646016000001E-5</v>
      </c>
      <c r="AL119" s="249"/>
      <c r="AM119" s="261"/>
      <c r="AN119" s="1"/>
      <c r="AO119" s="1"/>
      <c r="AP119" s="261"/>
      <c r="AQ119" s="261"/>
      <c r="AR119" s="261">
        <v>1.6676692742599999E-5</v>
      </c>
      <c r="AS119" s="261"/>
      <c r="AT119" s="261"/>
      <c r="AU119" s="291">
        <f t="shared" si="151"/>
        <v>1.6676692742599999E-5</v>
      </c>
      <c r="AV119" s="249"/>
      <c r="AW119" s="261"/>
      <c r="AX119" s="261"/>
      <c r="AY119" s="261"/>
      <c r="AZ119" s="261"/>
      <c r="BA119" s="261"/>
      <c r="BB119" s="261"/>
      <c r="BC119" s="261"/>
      <c r="BD119" s="261"/>
      <c r="BE119" s="261"/>
      <c r="BF119" s="261">
        <v>1.3926232960200001E-4</v>
      </c>
      <c r="BG119" s="261"/>
      <c r="BH119" s="261">
        <v>1.59355798955E-4</v>
      </c>
      <c r="BI119" s="261"/>
      <c r="BJ119" s="291"/>
      <c r="BK119" s="249"/>
      <c r="BL119" s="291">
        <f t="shared" si="153"/>
        <v>1.59355798955E-4</v>
      </c>
      <c r="BM119" s="249"/>
      <c r="BN119" s="291">
        <f t="shared" si="154"/>
        <v>1.3926232960200001E-4</v>
      </c>
      <c r="BO119" s="249"/>
      <c r="BP119" s="291"/>
      <c r="BQ119" s="249"/>
      <c r="BR119" s="261"/>
      <c r="BS119" s="261">
        <v>3.5859330097499997E-5</v>
      </c>
      <c r="BT119" s="261"/>
      <c r="BU119" s="261"/>
      <c r="BV119" s="261">
        <v>1.6771515114599999E-4</v>
      </c>
      <c r="BW119" s="261"/>
      <c r="BX119" s="261"/>
      <c r="BY119" s="291">
        <f t="shared" si="155"/>
        <v>1.0178724062174999E-4</v>
      </c>
      <c r="BZ119" s="249">
        <f t="shared" si="156"/>
        <v>9.3236145202314243E-5</v>
      </c>
      <c r="CA119" s="261"/>
      <c r="CB119" s="261"/>
      <c r="CC119" s="261"/>
      <c r="CD119" s="261"/>
      <c r="CE119" s="261"/>
      <c r="CF119" s="261">
        <v>2.0427043538E-4</v>
      </c>
      <c r="CG119" s="261"/>
      <c r="CH119" s="261"/>
      <c r="CI119" s="291">
        <f t="shared" si="157"/>
        <v>2.0427043538E-4</v>
      </c>
      <c r="CJ119" s="249"/>
      <c r="CK119" s="261"/>
      <c r="CL119" s="261">
        <v>1.54538572998E-5</v>
      </c>
      <c r="CM119" s="261"/>
      <c r="CN119" s="261"/>
      <c r="CO119" s="291">
        <f t="shared" si="158"/>
        <v>1.54538572998E-5</v>
      </c>
      <c r="CP119" s="249"/>
      <c r="CQ119" s="261"/>
      <c r="CR119" s="261"/>
      <c r="CS119" s="261">
        <v>3.94455699E-5</v>
      </c>
      <c r="CT119" s="261"/>
      <c r="CU119" s="291">
        <f t="shared" si="159"/>
        <v>3.94455699E-5</v>
      </c>
      <c r="CV119" s="249"/>
      <c r="CW119" s="261"/>
      <c r="CX119" s="261">
        <v>1.7277804163800001E-5</v>
      </c>
      <c r="CY119" s="261"/>
      <c r="CZ119" s="261"/>
      <c r="DA119" s="291">
        <f t="shared" si="160"/>
        <v>1.7277804163800001E-5</v>
      </c>
      <c r="DB119" s="249"/>
      <c r="DC119" s="261"/>
      <c r="DD119" s="261">
        <v>4.8055441712000005E-5</v>
      </c>
      <c r="DE119" s="261"/>
      <c r="DF119" s="261"/>
      <c r="DG119" s="291">
        <f t="shared" si="172"/>
        <v>4.8055441712000005E-5</v>
      </c>
      <c r="DH119" s="249"/>
      <c r="DI119" s="261"/>
      <c r="DJ119" s="261">
        <v>1.3777997717399998E-4</v>
      </c>
      <c r="DK119" s="261">
        <v>2.1407843531100001E-4</v>
      </c>
      <c r="DL119" s="261"/>
      <c r="DM119" s="291">
        <f t="shared" si="173"/>
        <v>1.7592920624249998E-4</v>
      </c>
      <c r="DN119" s="249">
        <f t="shared" si="174"/>
        <v>5.3951157142750627E-5</v>
      </c>
      <c r="DO119" s="261"/>
      <c r="DP119" s="261"/>
      <c r="DQ119" s="261">
        <v>5.1075423219999995E-5</v>
      </c>
      <c r="DR119" s="261"/>
      <c r="DS119" s="291">
        <f t="shared" si="175"/>
        <v>5.1075423219999995E-5</v>
      </c>
      <c r="DT119" s="249"/>
      <c r="DU119" s="261"/>
      <c r="DV119" s="261"/>
      <c r="DW119" s="261"/>
      <c r="DX119" s="261"/>
      <c r="DY119" s="261"/>
      <c r="DZ119" s="261"/>
      <c r="EA119" s="261"/>
      <c r="EB119" s="261"/>
      <c r="EC119" s="261">
        <v>1.5549984414099999E-4</v>
      </c>
      <c r="ED119" s="261"/>
      <c r="EE119" s="291">
        <f t="shared" si="163"/>
        <v>1.5549984414099999E-4</v>
      </c>
      <c r="EF119" s="249"/>
      <c r="EG119" s="261"/>
      <c r="EH119" s="261">
        <v>1.0843175250199999E-4</v>
      </c>
      <c r="EI119" s="261"/>
      <c r="EJ119" s="261"/>
      <c r="EK119" s="261"/>
      <c r="EL119" s="261"/>
      <c r="EM119" s="261"/>
      <c r="EN119" s="261">
        <v>6.2713663635999989E-5</v>
      </c>
      <c r="EO119" s="261"/>
      <c r="EP119" s="291">
        <f t="shared" si="164"/>
        <v>8.5572708068999985E-5</v>
      </c>
      <c r="EQ119" s="249">
        <f t="shared" si="165"/>
        <v>3.2327570660037803E-5</v>
      </c>
      <c r="ER119" s="261"/>
      <c r="ES119" s="261"/>
      <c r="ET119" s="261"/>
      <c r="EU119" s="261"/>
      <c r="EV119" s="261"/>
      <c r="EW119" s="261"/>
      <c r="EX119" s="261"/>
      <c r="EY119" s="261"/>
      <c r="EZ119" s="261"/>
      <c r="FA119" s="261">
        <v>6.9061160627999996E-6</v>
      </c>
      <c r="FB119" s="261"/>
      <c r="FC119" s="261"/>
      <c r="FD119" s="261"/>
      <c r="FE119" s="261"/>
      <c r="FF119" s="291">
        <f t="shared" si="166"/>
        <v>6.9061160627999996E-6</v>
      </c>
      <c r="FG119" s="249"/>
      <c r="FH119" s="249"/>
      <c r="FI119" s="261">
        <v>2.9966245407999996E-4</v>
      </c>
      <c r="FJ119" s="261">
        <v>2.3371635736199998E-5</v>
      </c>
      <c r="FK119" s="261"/>
      <c r="FL119" s="291">
        <f t="shared" si="167"/>
        <v>1.6151704490809999E-4</v>
      </c>
      <c r="FM119" s="249">
        <f t="shared" si="168"/>
        <v>1.9536711123048151E-4</v>
      </c>
      <c r="FN119" s="249"/>
      <c r="FO119" s="261"/>
      <c r="FP119" s="261"/>
      <c r="FQ119" s="261"/>
      <c r="FR119" s="261">
        <v>9.3787699632E-5</v>
      </c>
      <c r="FS119" s="261"/>
      <c r="FT119" s="291">
        <f t="shared" si="169"/>
        <v>9.3787699632E-5</v>
      </c>
      <c r="FU119" s="249"/>
      <c r="FV119" s="261"/>
      <c r="FW119" s="261"/>
      <c r="FX119" s="261">
        <v>1.1889553620000001E-5</v>
      </c>
      <c r="FY119" s="261"/>
      <c r="FZ119" s="261"/>
      <c r="GA119" s="261"/>
      <c r="GB119" s="291">
        <f t="shared" si="170"/>
        <v>1.1889553620000001E-5</v>
      </c>
      <c r="GC119" s="249"/>
      <c r="GD119" s="261"/>
      <c r="GE119" s="261"/>
      <c r="GF119" s="261"/>
      <c r="GG119" s="261"/>
      <c r="GH119" s="261"/>
      <c r="GI119" s="261"/>
      <c r="GJ119" s="261">
        <v>9.4338418754999999E-5</v>
      </c>
      <c r="GK119" s="261"/>
      <c r="GL119" s="291">
        <f t="shared" si="171"/>
        <v>9.4338418754999999E-5</v>
      </c>
      <c r="GM119" s="249"/>
      <c r="GN119" s="261"/>
      <c r="GO119" s="261"/>
      <c r="GP119" s="261"/>
      <c r="GQ119" s="261"/>
      <c r="GR119" s="261"/>
      <c r="GS119" s="261">
        <v>2.1363600824999997E-5</v>
      </c>
      <c r="GT119" s="261"/>
      <c r="GU119" s="261"/>
      <c r="GW119" s="294">
        <f t="shared" si="176"/>
        <v>2.1363600824999997E-5</v>
      </c>
    </row>
    <row r="120" spans="1:205" ht="13.5" x14ac:dyDescent="0.25">
      <c r="A120" s="263">
        <v>141.09100599999999</v>
      </c>
      <c r="B120" s="3" t="s">
        <v>435</v>
      </c>
      <c r="C120" s="261"/>
      <c r="D120" s="261"/>
      <c r="E120" s="261"/>
      <c r="F120" s="261"/>
      <c r="G120" s="261"/>
      <c r="H120" s="261"/>
      <c r="I120" s="261"/>
      <c r="J120" s="261"/>
      <c r="K120" s="261"/>
      <c r="L120" s="261"/>
      <c r="M120" s="261"/>
      <c r="N120" s="261"/>
      <c r="O120" s="261"/>
      <c r="P120" s="261"/>
      <c r="Q120" s="261"/>
      <c r="R120" s="261"/>
      <c r="S120" s="261"/>
      <c r="T120" s="261"/>
      <c r="U120" s="261"/>
      <c r="V120" s="291"/>
      <c r="W120" s="249"/>
      <c r="X120" s="261"/>
      <c r="Y120" s="261">
        <v>2.8747112246500003E-4</v>
      </c>
      <c r="Z120" s="261">
        <v>1.29725294388E-4</v>
      </c>
      <c r="AA120" s="261"/>
      <c r="AB120" s="261"/>
      <c r="AC120" s="291">
        <f t="shared" si="148"/>
        <v>2.0859820842650001E-4</v>
      </c>
      <c r="AD120" s="249">
        <f t="shared" si="149"/>
        <v>1.1154314473713401E-4</v>
      </c>
      <c r="AE120" s="261"/>
      <c r="AF120" s="261">
        <v>5.6730597388000003E-5</v>
      </c>
      <c r="AG120" s="261"/>
      <c r="AH120" s="261"/>
      <c r="AI120" s="261"/>
      <c r="AJ120" s="261"/>
      <c r="AK120" s="291">
        <f t="shared" si="150"/>
        <v>5.6730597388000003E-5</v>
      </c>
      <c r="AL120" s="249"/>
      <c r="AM120" s="261"/>
      <c r="AN120" s="1"/>
      <c r="AO120" s="1"/>
      <c r="AP120" s="261"/>
      <c r="AQ120" s="261"/>
      <c r="AR120" s="261">
        <v>1.26191884588E-5</v>
      </c>
      <c r="AS120" s="261"/>
      <c r="AT120" s="261"/>
      <c r="AU120" s="291">
        <f t="shared" si="151"/>
        <v>1.26191884588E-5</v>
      </c>
      <c r="AV120" s="249"/>
      <c r="AW120" s="261"/>
      <c r="AX120" s="261"/>
      <c r="AY120" s="261"/>
      <c r="AZ120" s="261"/>
      <c r="BA120" s="261"/>
      <c r="BB120" s="261"/>
      <c r="BC120" s="261"/>
      <c r="BD120" s="261"/>
      <c r="BE120" s="261"/>
      <c r="BF120" s="261"/>
      <c r="BG120" s="261"/>
      <c r="BH120" s="261"/>
      <c r="BI120" s="261"/>
      <c r="BJ120" s="291"/>
      <c r="BK120" s="249"/>
      <c r="BL120" s="291"/>
      <c r="BM120" s="249"/>
      <c r="BN120" s="291"/>
      <c r="BO120" s="249"/>
      <c r="BP120" s="291"/>
      <c r="BQ120" s="249"/>
      <c r="BR120" s="261"/>
      <c r="BS120" s="261"/>
      <c r="BT120" s="261"/>
      <c r="BU120" s="261"/>
      <c r="BV120" s="261">
        <v>1.0109515774500001E-4</v>
      </c>
      <c r="BW120" s="261"/>
      <c r="BX120" s="261"/>
      <c r="BY120" s="291">
        <f t="shared" si="155"/>
        <v>1.0109515774500001E-4</v>
      </c>
      <c r="BZ120" s="249"/>
      <c r="CA120" s="261"/>
      <c r="CB120" s="261"/>
      <c r="CC120" s="261"/>
      <c r="CD120" s="261"/>
      <c r="CE120" s="261"/>
      <c r="CF120" s="261">
        <v>2.6374022807E-4</v>
      </c>
      <c r="CG120" s="261"/>
      <c r="CH120" s="261"/>
      <c r="CI120" s="291">
        <f t="shared" si="157"/>
        <v>2.6374022807E-4</v>
      </c>
      <c r="CJ120" s="249"/>
      <c r="CK120" s="261"/>
      <c r="CL120" s="261">
        <v>9.9097632018000008E-6</v>
      </c>
      <c r="CM120" s="261"/>
      <c r="CN120" s="261"/>
      <c r="CO120" s="291">
        <f t="shared" si="158"/>
        <v>9.9097632018000008E-6</v>
      </c>
      <c r="CP120" s="249"/>
      <c r="CQ120" s="261"/>
      <c r="CR120" s="261"/>
      <c r="CS120" s="261">
        <v>4.1450192574999998E-5</v>
      </c>
      <c r="CT120" s="261"/>
      <c r="CU120" s="291">
        <f t="shared" si="159"/>
        <v>4.1450192574999998E-5</v>
      </c>
      <c r="CV120" s="249"/>
      <c r="CW120" s="261"/>
      <c r="CX120" s="261">
        <v>2.2763809097999996E-5</v>
      </c>
      <c r="CY120" s="261"/>
      <c r="CZ120" s="261"/>
      <c r="DA120" s="291">
        <f t="shared" si="160"/>
        <v>2.2763809097999996E-5</v>
      </c>
      <c r="DB120" s="249"/>
      <c r="DC120" s="261"/>
      <c r="DD120" s="261"/>
      <c r="DE120" s="261"/>
      <c r="DF120" s="261"/>
      <c r="DG120" s="291"/>
      <c r="DH120" s="249"/>
      <c r="DI120" s="261"/>
      <c r="DJ120" s="261"/>
      <c r="DK120" s="261"/>
      <c r="DL120" s="261"/>
      <c r="DM120" s="291"/>
      <c r="DN120" s="249"/>
      <c r="DO120" s="261"/>
      <c r="DP120" s="261"/>
      <c r="DQ120" s="261"/>
      <c r="DR120" s="261"/>
      <c r="DS120" s="291"/>
      <c r="DT120" s="249"/>
      <c r="DU120" s="261"/>
      <c r="DV120" s="261"/>
      <c r="DW120" s="261"/>
      <c r="DX120" s="261"/>
      <c r="DY120" s="261"/>
      <c r="DZ120" s="261"/>
      <c r="EA120" s="261"/>
      <c r="EB120" s="261"/>
      <c r="EC120" s="261">
        <v>7.0815222281999995E-5</v>
      </c>
      <c r="ED120" s="261"/>
      <c r="EE120" s="291">
        <f t="shared" si="163"/>
        <v>7.0815222281999995E-5</v>
      </c>
      <c r="EF120" s="249"/>
      <c r="EG120" s="261"/>
      <c r="EH120" s="261">
        <v>1.22103756684E-4</v>
      </c>
      <c r="EI120" s="261"/>
      <c r="EJ120" s="261"/>
      <c r="EK120" s="261"/>
      <c r="EL120" s="261"/>
      <c r="EM120" s="261"/>
      <c r="EN120" s="261">
        <v>6.2855425853999993E-5</v>
      </c>
      <c r="EO120" s="261"/>
      <c r="EP120" s="291">
        <f t="shared" si="164"/>
        <v>9.2479591268999995E-5</v>
      </c>
      <c r="EQ120" s="249">
        <f t="shared" si="165"/>
        <v>4.189489650387699E-5</v>
      </c>
      <c r="ER120" s="261"/>
      <c r="ES120" s="261"/>
      <c r="ET120" s="261"/>
      <c r="EU120" s="261"/>
      <c r="EV120" s="261"/>
      <c r="EW120" s="261"/>
      <c r="EX120" s="261"/>
      <c r="EY120" s="261"/>
      <c r="EZ120" s="261"/>
      <c r="FA120" s="261"/>
      <c r="FB120" s="261"/>
      <c r="FC120" s="261"/>
      <c r="FD120" s="261"/>
      <c r="FE120" s="261"/>
      <c r="FF120" s="291"/>
      <c r="FG120" s="249"/>
      <c r="FH120" s="249"/>
      <c r="FI120" s="261">
        <v>1.7394891949599998E-4</v>
      </c>
      <c r="FJ120" s="261">
        <v>1.62924397686E-5</v>
      </c>
      <c r="FK120" s="261"/>
      <c r="FL120" s="291">
        <f t="shared" si="167"/>
        <v>9.5120679632299993E-5</v>
      </c>
      <c r="FM120" s="249">
        <f t="shared" si="168"/>
        <v>1.1147996591324398E-4</v>
      </c>
      <c r="FN120" s="249"/>
      <c r="FO120" s="261"/>
      <c r="FP120" s="261"/>
      <c r="FQ120" s="261"/>
      <c r="FR120" s="261"/>
      <c r="FS120" s="261"/>
      <c r="FT120" s="291"/>
      <c r="FU120" s="249"/>
      <c r="FV120" s="261"/>
      <c r="FW120" s="261"/>
      <c r="FX120" s="261">
        <v>1.0734264764999998E-5</v>
      </c>
      <c r="FY120" s="261"/>
      <c r="FZ120" s="261"/>
      <c r="GA120" s="261"/>
      <c r="GB120" s="291">
        <f t="shared" si="170"/>
        <v>1.0734264764999998E-5</v>
      </c>
      <c r="GC120" s="249"/>
      <c r="GD120" s="261"/>
      <c r="GE120" s="261"/>
      <c r="GF120" s="261"/>
      <c r="GG120" s="261"/>
      <c r="GH120" s="261"/>
      <c r="GI120" s="261"/>
      <c r="GJ120" s="261">
        <v>6.732319838999999E-5</v>
      </c>
      <c r="GK120" s="261"/>
      <c r="GL120" s="291">
        <f t="shared" si="171"/>
        <v>6.732319838999999E-5</v>
      </c>
      <c r="GM120" s="249"/>
      <c r="GN120" s="261"/>
      <c r="GO120" s="261"/>
      <c r="GP120" s="261"/>
      <c r="GQ120" s="261"/>
      <c r="GR120" s="261"/>
      <c r="GS120" s="261"/>
      <c r="GT120" s="261"/>
      <c r="GU120" s="261"/>
    </row>
    <row r="121" spans="1:205" ht="13.5" x14ac:dyDescent="0.25">
      <c r="A121" s="263">
        <v>145.06479100000001</v>
      </c>
      <c r="B121" s="3" t="s">
        <v>436</v>
      </c>
      <c r="C121" s="261"/>
      <c r="D121" s="261">
        <v>4.7167269457500007E-4</v>
      </c>
      <c r="E121" s="261"/>
      <c r="F121" s="261"/>
      <c r="G121" s="261"/>
      <c r="H121" s="261"/>
      <c r="I121" s="261"/>
      <c r="J121" s="261"/>
      <c r="K121" s="261"/>
      <c r="L121" s="261"/>
      <c r="M121" s="261"/>
      <c r="N121" s="261">
        <v>2.8466499839399997E-4</v>
      </c>
      <c r="O121" s="261"/>
      <c r="P121" s="261"/>
      <c r="Q121" s="261">
        <v>4.3943753756800003E-4</v>
      </c>
      <c r="R121" s="261"/>
      <c r="S121" s="261"/>
      <c r="T121" s="261"/>
      <c r="U121" s="261"/>
      <c r="V121" s="291">
        <f t="shared" si="146"/>
        <v>3.9859174351233336E-4</v>
      </c>
      <c r="W121" s="249">
        <f t="shared" si="147"/>
        <v>9.9971264755227353E-5</v>
      </c>
      <c r="X121" s="261"/>
      <c r="Y121" s="261">
        <v>1.4487900040200001E-4</v>
      </c>
      <c r="Z121" s="261">
        <v>7.6063765964999998E-5</v>
      </c>
      <c r="AA121" s="261"/>
      <c r="AB121" s="261"/>
      <c r="AC121" s="291">
        <f t="shared" si="148"/>
        <v>1.1047138318350001E-4</v>
      </c>
      <c r="AD121" s="249">
        <f t="shared" si="149"/>
        <v>4.865971891934474E-5</v>
      </c>
      <c r="AE121" s="261"/>
      <c r="AF121" s="261">
        <v>2.2739364492000002E-4</v>
      </c>
      <c r="AG121" s="261"/>
      <c r="AH121" s="261"/>
      <c r="AI121" s="261"/>
      <c r="AJ121" s="261"/>
      <c r="AK121" s="291">
        <f t="shared" si="150"/>
        <v>2.2739364492000002E-4</v>
      </c>
      <c r="AL121" s="249"/>
      <c r="AM121" s="261"/>
      <c r="AN121" s="1"/>
      <c r="AO121" s="1"/>
      <c r="AP121" s="261"/>
      <c r="AQ121" s="261"/>
      <c r="AR121" s="261">
        <v>2.8459542148400002E-5</v>
      </c>
      <c r="AS121" s="261"/>
      <c r="AT121" s="261"/>
      <c r="AU121" s="291">
        <f t="shared" si="151"/>
        <v>2.8459542148400002E-5</v>
      </c>
      <c r="AV121" s="249"/>
      <c r="AW121" s="261"/>
      <c r="AX121" s="261"/>
      <c r="AY121" s="261"/>
      <c r="AZ121" s="261"/>
      <c r="BA121" s="261"/>
      <c r="BB121" s="261"/>
      <c r="BC121" s="261"/>
      <c r="BD121" s="261"/>
      <c r="BE121" s="261"/>
      <c r="BF121" s="261">
        <v>1.04926971996E-4</v>
      </c>
      <c r="BG121" s="261">
        <v>2.0680578552100002E-5</v>
      </c>
      <c r="BH121" s="261">
        <v>8.9276031720000003E-5</v>
      </c>
      <c r="BI121" s="261"/>
      <c r="BJ121" s="291">
        <f t="shared" si="152"/>
        <v>2.0680578552100002E-5</v>
      </c>
      <c r="BK121" s="249"/>
      <c r="BL121" s="291">
        <f t="shared" si="153"/>
        <v>8.9276031720000003E-5</v>
      </c>
      <c r="BM121" s="249"/>
      <c r="BN121" s="291">
        <f t="shared" si="154"/>
        <v>1.04926971996E-4</v>
      </c>
      <c r="BO121" s="249"/>
      <c r="BP121" s="291"/>
      <c r="BQ121" s="249"/>
      <c r="BR121" s="261"/>
      <c r="BS121" s="261">
        <v>1.08779445992E-4</v>
      </c>
      <c r="BT121" s="261"/>
      <c r="BU121" s="261"/>
      <c r="BV121" s="261">
        <v>3.5521845552000006E-4</v>
      </c>
      <c r="BW121" s="261"/>
      <c r="BX121" s="261"/>
      <c r="BY121" s="291">
        <f t="shared" si="155"/>
        <v>2.3199895075600002E-4</v>
      </c>
      <c r="BZ121" s="249">
        <f t="shared" si="156"/>
        <v>1.7425869478614501E-4</v>
      </c>
      <c r="CA121" s="261"/>
      <c r="CB121" s="261"/>
      <c r="CC121" s="261"/>
      <c r="CD121" s="261"/>
      <c r="CE121" s="261"/>
      <c r="CF121" s="261">
        <v>2.7274245119000005E-4</v>
      </c>
      <c r="CG121" s="261"/>
      <c r="CH121" s="261"/>
      <c r="CI121" s="291">
        <f t="shared" si="157"/>
        <v>2.7274245119000005E-4</v>
      </c>
      <c r="CJ121" s="249"/>
      <c r="CK121" s="261"/>
      <c r="CL121" s="261">
        <v>3.3263411139600002E-5</v>
      </c>
      <c r="CM121" s="261"/>
      <c r="CN121" s="261"/>
      <c r="CO121" s="291">
        <f t="shared" si="158"/>
        <v>3.3263411139600002E-5</v>
      </c>
      <c r="CP121" s="249"/>
      <c r="CQ121" s="261"/>
      <c r="CR121" s="261"/>
      <c r="CS121" s="261">
        <v>1.7719083470000001E-4</v>
      </c>
      <c r="CT121" s="261"/>
      <c r="CU121" s="291">
        <f t="shared" si="159"/>
        <v>1.7719083470000001E-4</v>
      </c>
      <c r="CV121" s="249"/>
      <c r="CW121" s="261"/>
      <c r="CX121" s="261">
        <v>2.2973461173000001E-5</v>
      </c>
      <c r="CY121" s="261"/>
      <c r="CZ121" s="261"/>
      <c r="DA121" s="291">
        <f t="shared" si="160"/>
        <v>2.2973461173000001E-5</v>
      </c>
      <c r="DB121" s="249"/>
      <c r="DC121" s="261"/>
      <c r="DD121" s="261">
        <v>3.1911579064400006E-4</v>
      </c>
      <c r="DE121" s="261"/>
      <c r="DF121" s="261"/>
      <c r="DG121" s="291">
        <f t="shared" si="172"/>
        <v>3.1911579064400006E-4</v>
      </c>
      <c r="DH121" s="249"/>
      <c r="DI121" s="261"/>
      <c r="DJ121" s="261">
        <v>2.24377884954E-4</v>
      </c>
      <c r="DK121" s="261">
        <v>3.1193809511999998E-4</v>
      </c>
      <c r="DL121" s="261"/>
      <c r="DM121" s="291">
        <f t="shared" si="173"/>
        <v>2.6815799003699996E-4</v>
      </c>
      <c r="DN121" s="249">
        <f t="shared" si="174"/>
        <v>6.1914418370497863E-5</v>
      </c>
      <c r="DO121" s="261"/>
      <c r="DP121" s="261"/>
      <c r="DQ121" s="261">
        <v>2.2492146309999999E-4</v>
      </c>
      <c r="DR121" s="261"/>
      <c r="DS121" s="291">
        <f t="shared" si="175"/>
        <v>2.2492146309999999E-4</v>
      </c>
      <c r="DT121" s="249"/>
      <c r="DU121" s="261"/>
      <c r="DV121" s="261"/>
      <c r="DW121" s="261"/>
      <c r="DX121" s="261"/>
      <c r="DY121" s="261"/>
      <c r="DZ121" s="261"/>
      <c r="EA121" s="261"/>
      <c r="EB121" s="261"/>
      <c r="EC121" s="261">
        <v>5.0825220644000002E-4</v>
      </c>
      <c r="ED121" s="261"/>
      <c r="EE121" s="291">
        <f t="shared" si="163"/>
        <v>5.0825220644000002E-4</v>
      </c>
      <c r="EF121" s="249"/>
      <c r="EG121" s="261"/>
      <c r="EH121" s="261">
        <v>1.9123200354E-4</v>
      </c>
      <c r="EI121" s="261"/>
      <c r="EJ121" s="261"/>
      <c r="EK121" s="261"/>
      <c r="EL121" s="261"/>
      <c r="EM121" s="261"/>
      <c r="EN121" s="261">
        <v>1.2721509943999998E-4</v>
      </c>
      <c r="EO121" s="261"/>
      <c r="EP121" s="291">
        <f t="shared" si="164"/>
        <v>1.5922355148999999E-4</v>
      </c>
      <c r="EQ121" s="249">
        <f t="shared" si="165"/>
        <v>4.526678699967891E-5</v>
      </c>
      <c r="ER121" s="261"/>
      <c r="ES121" s="261"/>
      <c r="ET121" s="261"/>
      <c r="EU121" s="261"/>
      <c r="EV121" s="261"/>
      <c r="EW121" s="261"/>
      <c r="EX121" s="261"/>
      <c r="EY121" s="261"/>
      <c r="EZ121" s="261"/>
      <c r="FA121" s="261">
        <v>2.6274534353999999E-5</v>
      </c>
      <c r="FB121" s="261"/>
      <c r="FC121" s="261"/>
      <c r="FD121" s="261"/>
      <c r="FE121" s="261"/>
      <c r="FF121" s="291">
        <f t="shared" si="166"/>
        <v>2.6274534353999999E-5</v>
      </c>
      <c r="FG121" s="249"/>
      <c r="FH121" s="249"/>
      <c r="FI121" s="261">
        <v>6.940735824000001E-4</v>
      </c>
      <c r="FJ121" s="261">
        <v>4.62857897853E-5</v>
      </c>
      <c r="FK121" s="261"/>
      <c r="FL121" s="291">
        <f t="shared" si="167"/>
        <v>3.7017968609265003E-4</v>
      </c>
      <c r="FM121" s="249">
        <f t="shared" si="168"/>
        <v>4.5805514092771938E-4</v>
      </c>
      <c r="FN121" s="249"/>
      <c r="FO121" s="261"/>
      <c r="FP121" s="261"/>
      <c r="FQ121" s="261"/>
      <c r="FR121" s="261">
        <v>6.2160324455999991E-5</v>
      </c>
      <c r="FS121" s="261"/>
      <c r="FT121" s="291">
        <f t="shared" si="169"/>
        <v>6.2160324455999991E-5</v>
      </c>
      <c r="FU121" s="249"/>
      <c r="FV121" s="261"/>
      <c r="FW121" s="261"/>
      <c r="FX121" s="261">
        <v>2.9110062195000002E-5</v>
      </c>
      <c r="FY121" s="261"/>
      <c r="FZ121" s="261"/>
      <c r="GA121" s="261"/>
      <c r="GB121" s="291">
        <f t="shared" si="170"/>
        <v>2.9110062195000002E-5</v>
      </c>
      <c r="GC121" s="249"/>
      <c r="GD121" s="261"/>
      <c r="GE121" s="261"/>
      <c r="GF121" s="261"/>
      <c r="GG121" s="261"/>
      <c r="GH121" s="261"/>
      <c r="GI121" s="261"/>
      <c r="GJ121" s="261">
        <v>2.2271971140999999E-4</v>
      </c>
      <c r="GK121" s="261"/>
      <c r="GL121" s="291">
        <f t="shared" si="171"/>
        <v>2.2271971140999999E-4</v>
      </c>
      <c r="GM121" s="249"/>
      <c r="GN121" s="261"/>
      <c r="GO121" s="261"/>
      <c r="GP121" s="261"/>
      <c r="GQ121" s="261"/>
      <c r="GR121" s="261"/>
      <c r="GS121" s="261">
        <v>3.48618532635E-5</v>
      </c>
      <c r="GT121" s="261"/>
      <c r="GU121" s="261"/>
      <c r="GW121" s="294">
        <f t="shared" si="176"/>
        <v>3.48618532635E-5</v>
      </c>
    </row>
    <row r="122" spans="1:205" ht="13.5" x14ac:dyDescent="0.25">
      <c r="A122" s="263">
        <v>145.10117700000001</v>
      </c>
      <c r="B122" s="3" t="s">
        <v>437</v>
      </c>
      <c r="C122" s="261"/>
      <c r="D122" s="261"/>
      <c r="E122" s="261"/>
      <c r="F122" s="261"/>
      <c r="G122" s="261"/>
      <c r="H122" s="261"/>
      <c r="I122" s="261"/>
      <c r="J122" s="261"/>
      <c r="K122" s="261"/>
      <c r="L122" s="261"/>
      <c r="M122" s="261"/>
      <c r="N122" s="261"/>
      <c r="O122" s="261"/>
      <c r="P122" s="261"/>
      <c r="Q122" s="261"/>
      <c r="R122" s="261"/>
      <c r="S122" s="261"/>
      <c r="T122" s="261"/>
      <c r="U122" s="261"/>
      <c r="V122" s="291"/>
      <c r="W122" s="249"/>
      <c r="X122" s="261"/>
      <c r="Y122" s="261">
        <v>1.7990160033000001E-4</v>
      </c>
      <c r="Z122" s="261">
        <v>1.1801496212099999E-4</v>
      </c>
      <c r="AA122" s="261"/>
      <c r="AB122" s="261"/>
      <c r="AC122" s="291">
        <f t="shared" si="148"/>
        <v>1.4895828122550001E-4</v>
      </c>
      <c r="AD122" s="249">
        <f t="shared" si="149"/>
        <v>4.3760461542422405E-5</v>
      </c>
      <c r="AE122" s="261"/>
      <c r="AF122" s="261">
        <v>1.50677591104E-4</v>
      </c>
      <c r="AG122" s="261"/>
      <c r="AH122" s="261"/>
      <c r="AI122" s="261"/>
      <c r="AJ122" s="261"/>
      <c r="AK122" s="291">
        <f t="shared" si="150"/>
        <v>1.50677591104E-4</v>
      </c>
      <c r="AL122" s="249"/>
      <c r="AM122" s="261"/>
      <c r="AN122" s="1"/>
      <c r="AO122" s="1"/>
      <c r="AP122" s="261"/>
      <c r="AQ122" s="261"/>
      <c r="AR122" s="261">
        <v>3.0089756930200003E-5</v>
      </c>
      <c r="AS122" s="261"/>
      <c r="AT122" s="261"/>
      <c r="AU122" s="291">
        <f t="shared" si="151"/>
        <v>3.0089756930200003E-5</v>
      </c>
      <c r="AV122" s="249"/>
      <c r="AW122" s="261"/>
      <c r="AX122" s="261"/>
      <c r="AY122" s="261"/>
      <c r="AZ122" s="261"/>
      <c r="BA122" s="261"/>
      <c r="BB122" s="261"/>
      <c r="BC122" s="261"/>
      <c r="BD122" s="261"/>
      <c r="BE122" s="261"/>
      <c r="BF122" s="261"/>
      <c r="BG122" s="261"/>
      <c r="BH122" s="261"/>
      <c r="BI122" s="261"/>
      <c r="BJ122" s="291"/>
      <c r="BK122" s="249"/>
      <c r="BL122" s="291"/>
      <c r="BM122" s="249"/>
      <c r="BN122" s="291"/>
      <c r="BO122" s="249"/>
      <c r="BP122" s="291"/>
      <c r="BQ122" s="249"/>
      <c r="BR122" s="261"/>
      <c r="BS122" s="261"/>
      <c r="BT122" s="261"/>
      <c r="BU122" s="261"/>
      <c r="BV122" s="261">
        <v>8.0481783744000001E-5</v>
      </c>
      <c r="BW122" s="261"/>
      <c r="BX122" s="261"/>
      <c r="BY122" s="291">
        <f t="shared" si="155"/>
        <v>8.0481783744000001E-5</v>
      </c>
      <c r="BZ122" s="249"/>
      <c r="CA122" s="261"/>
      <c r="CB122" s="261"/>
      <c r="CC122" s="261"/>
      <c r="CD122" s="261"/>
      <c r="CE122" s="261"/>
      <c r="CF122" s="261">
        <v>2.0065821710000002E-4</v>
      </c>
      <c r="CG122" s="261"/>
      <c r="CH122" s="261"/>
      <c r="CI122" s="291">
        <f t="shared" si="157"/>
        <v>2.0065821710000002E-4</v>
      </c>
      <c r="CJ122" s="249"/>
      <c r="CK122" s="261"/>
      <c r="CL122" s="261">
        <v>3.9984244422600007E-5</v>
      </c>
      <c r="CM122" s="261"/>
      <c r="CN122" s="261"/>
      <c r="CO122" s="291">
        <f t="shared" si="158"/>
        <v>3.9984244422600007E-5</v>
      </c>
      <c r="CP122" s="249"/>
      <c r="CQ122" s="261"/>
      <c r="CR122" s="261"/>
      <c r="CS122" s="261">
        <v>1.517638056E-4</v>
      </c>
      <c r="CT122" s="261"/>
      <c r="CU122" s="291">
        <f t="shared" si="159"/>
        <v>1.517638056E-4</v>
      </c>
      <c r="CV122" s="249"/>
      <c r="CW122" s="261"/>
      <c r="CX122" s="261">
        <v>2.8167545136599998E-5</v>
      </c>
      <c r="CY122" s="261"/>
      <c r="CZ122" s="261"/>
      <c r="DA122" s="291">
        <f t="shared" si="160"/>
        <v>2.8167545136599998E-5</v>
      </c>
      <c r="DB122" s="249"/>
      <c r="DC122" s="261"/>
      <c r="DD122" s="261">
        <v>4.8071937344E-5</v>
      </c>
      <c r="DE122" s="261"/>
      <c r="DF122" s="261"/>
      <c r="DG122" s="291">
        <f t="shared" si="172"/>
        <v>4.8071937344E-5</v>
      </c>
      <c r="DH122" s="249"/>
      <c r="DI122" s="261"/>
      <c r="DJ122" s="261">
        <v>1.9417251255599997E-4</v>
      </c>
      <c r="DK122" s="261"/>
      <c r="DL122" s="261"/>
      <c r="DM122" s="291">
        <f t="shared" si="173"/>
        <v>1.9417251255599997E-4</v>
      </c>
      <c r="DN122" s="249"/>
      <c r="DO122" s="261"/>
      <c r="DP122" s="261"/>
      <c r="DQ122" s="261">
        <v>1.3429248515E-4</v>
      </c>
      <c r="DR122" s="261"/>
      <c r="DS122" s="291">
        <f t="shared" si="175"/>
        <v>1.3429248515E-4</v>
      </c>
      <c r="DT122" s="249"/>
      <c r="DU122" s="261"/>
      <c r="DV122" s="261"/>
      <c r="DW122" s="261"/>
      <c r="DX122" s="261"/>
      <c r="DY122" s="261"/>
      <c r="DZ122" s="261"/>
      <c r="EA122" s="261"/>
      <c r="EB122" s="261"/>
      <c r="EC122" s="261">
        <v>2.0922983839799999E-4</v>
      </c>
      <c r="ED122" s="261"/>
      <c r="EE122" s="291">
        <f t="shared" si="163"/>
        <v>2.0922983839799999E-4</v>
      </c>
      <c r="EF122" s="249"/>
      <c r="EG122" s="261"/>
      <c r="EH122" s="261"/>
      <c r="EI122" s="261"/>
      <c r="EJ122" s="261"/>
      <c r="EK122" s="261"/>
      <c r="EL122" s="261"/>
      <c r="EM122" s="261"/>
      <c r="EN122" s="261"/>
      <c r="EO122" s="261"/>
      <c r="EP122" s="291"/>
      <c r="EQ122" s="249"/>
      <c r="ER122" s="261"/>
      <c r="ES122" s="261"/>
      <c r="ET122" s="261"/>
      <c r="EU122" s="261"/>
      <c r="EV122" s="261"/>
      <c r="EW122" s="261"/>
      <c r="EX122" s="261"/>
      <c r="EY122" s="261"/>
      <c r="EZ122" s="261"/>
      <c r="FA122" s="261"/>
      <c r="FB122" s="261"/>
      <c r="FC122" s="261"/>
      <c r="FD122" s="261"/>
      <c r="FE122" s="261"/>
      <c r="FF122" s="291"/>
      <c r="FG122" s="249"/>
      <c r="FH122" s="249"/>
      <c r="FI122" s="261"/>
      <c r="FJ122" s="261">
        <v>2.2995918511799997E-5</v>
      </c>
      <c r="FK122" s="261"/>
      <c r="FL122" s="291">
        <f t="shared" si="167"/>
        <v>2.2995918511799997E-5</v>
      </c>
      <c r="FM122" s="249"/>
      <c r="FN122" s="249"/>
      <c r="FO122" s="261"/>
      <c r="FP122" s="261"/>
      <c r="FQ122" s="261"/>
      <c r="FR122" s="261">
        <v>2.8712507966400001E-4</v>
      </c>
      <c r="FS122" s="261"/>
      <c r="FT122" s="291">
        <f t="shared" si="169"/>
        <v>2.8712507966400001E-4</v>
      </c>
      <c r="FU122" s="249"/>
      <c r="FV122" s="261"/>
      <c r="FW122" s="261"/>
      <c r="FX122" s="261">
        <v>2.1273654495E-5</v>
      </c>
      <c r="FY122" s="261"/>
      <c r="FZ122" s="261"/>
      <c r="GA122" s="261"/>
      <c r="GB122" s="291">
        <f t="shared" si="170"/>
        <v>2.1273654495E-5</v>
      </c>
      <c r="GC122" s="249"/>
      <c r="GD122" s="261"/>
      <c r="GE122" s="261"/>
      <c r="GF122" s="261"/>
      <c r="GG122" s="261"/>
      <c r="GH122" s="261"/>
      <c r="GI122" s="261"/>
      <c r="GJ122" s="261"/>
      <c r="GK122" s="261"/>
      <c r="GL122" s="291"/>
      <c r="GM122" s="249"/>
      <c r="GN122" s="261"/>
      <c r="GO122" s="261"/>
      <c r="GP122" s="261"/>
      <c r="GQ122" s="261"/>
      <c r="GR122" s="261"/>
      <c r="GS122" s="261"/>
      <c r="GT122" s="261"/>
      <c r="GU122" s="261"/>
    </row>
    <row r="123" spans="1:205" ht="13.5" x14ac:dyDescent="0.25">
      <c r="A123" s="263">
        <v>147.08044100000001</v>
      </c>
      <c r="B123" s="3" t="s">
        <v>438</v>
      </c>
      <c r="C123" s="261"/>
      <c r="D123" s="261">
        <v>7.5191732077500013E-5</v>
      </c>
      <c r="E123" s="261"/>
      <c r="F123" s="261"/>
      <c r="G123" s="261"/>
      <c r="H123" s="261"/>
      <c r="I123" s="261"/>
      <c r="J123" s="261"/>
      <c r="K123" s="261"/>
      <c r="L123" s="261"/>
      <c r="M123" s="261"/>
      <c r="N123" s="261">
        <v>6.2631517499999996E-5</v>
      </c>
      <c r="O123" s="261"/>
      <c r="P123" s="261"/>
      <c r="Q123" s="261">
        <v>7.8632414661800016E-5</v>
      </c>
      <c r="R123" s="261"/>
      <c r="S123" s="261"/>
      <c r="T123" s="261"/>
      <c r="U123" s="261"/>
      <c r="V123" s="291">
        <f t="shared" si="146"/>
        <v>7.2151888079766675E-5</v>
      </c>
      <c r="W123" s="249">
        <f t="shared" si="147"/>
        <v>8.4224501271032494E-6</v>
      </c>
      <c r="X123" s="261"/>
      <c r="Y123" s="261">
        <v>2.2383266182600002E-4</v>
      </c>
      <c r="Z123" s="261">
        <v>1.5387961913799998E-4</v>
      </c>
      <c r="AA123" s="261"/>
      <c r="AB123" s="261"/>
      <c r="AC123" s="291">
        <f t="shared" si="148"/>
        <v>1.88856140482E-4</v>
      </c>
      <c r="AD123" s="249">
        <f t="shared" si="149"/>
        <v>4.9464270849316858E-5</v>
      </c>
      <c r="AE123" s="261"/>
      <c r="AF123" s="261">
        <v>1.3854938242400001E-4</v>
      </c>
      <c r="AG123" s="261"/>
      <c r="AH123" s="261"/>
      <c r="AI123" s="261"/>
      <c r="AJ123" s="261"/>
      <c r="AK123" s="291">
        <f t="shared" si="150"/>
        <v>1.3854938242400001E-4</v>
      </c>
      <c r="AL123" s="249"/>
      <c r="AM123" s="261"/>
      <c r="AN123" s="1"/>
      <c r="AO123" s="1"/>
      <c r="AP123" s="261"/>
      <c r="AQ123" s="261"/>
      <c r="AR123" s="261">
        <v>3.8153625457200008E-5</v>
      </c>
      <c r="AS123" s="261"/>
      <c r="AT123" s="261"/>
      <c r="AU123" s="291">
        <f t="shared" si="151"/>
        <v>3.8153625457200008E-5</v>
      </c>
      <c r="AV123" s="249"/>
      <c r="AW123" s="261"/>
      <c r="AX123" s="261"/>
      <c r="AY123" s="261"/>
      <c r="AZ123" s="261"/>
      <c r="BA123" s="261"/>
      <c r="BB123" s="261"/>
      <c r="BC123" s="261"/>
      <c r="BD123" s="261"/>
      <c r="BE123" s="261"/>
      <c r="BF123" s="261">
        <v>5.8214220173999999E-5</v>
      </c>
      <c r="BG123" s="261">
        <v>1.9212650417399998E-5</v>
      </c>
      <c r="BH123" s="261">
        <v>6.6580028244999997E-5</v>
      </c>
      <c r="BI123" s="261"/>
      <c r="BJ123" s="291">
        <f t="shared" si="152"/>
        <v>1.9212650417399998E-5</v>
      </c>
      <c r="BK123" s="249"/>
      <c r="BL123" s="291">
        <f t="shared" si="153"/>
        <v>6.6580028244999997E-5</v>
      </c>
      <c r="BM123" s="249"/>
      <c r="BN123" s="291">
        <f t="shared" si="154"/>
        <v>5.8214220173999999E-5</v>
      </c>
      <c r="BO123" s="249"/>
      <c r="BP123" s="291"/>
      <c r="BQ123" s="249"/>
      <c r="BR123" s="261"/>
      <c r="BS123" s="261"/>
      <c r="BT123" s="261"/>
      <c r="BU123" s="261"/>
      <c r="BV123" s="261">
        <v>1.8093542061600003E-4</v>
      </c>
      <c r="BW123" s="261"/>
      <c r="BX123" s="261"/>
      <c r="BY123" s="291">
        <f t="shared" si="155"/>
        <v>1.8093542061600003E-4</v>
      </c>
      <c r="BZ123" s="249"/>
      <c r="CA123" s="261"/>
      <c r="CB123" s="261"/>
      <c r="CC123" s="261"/>
      <c r="CD123" s="261"/>
      <c r="CE123" s="261"/>
      <c r="CF123" s="261">
        <v>3.0572772670000003E-4</v>
      </c>
      <c r="CG123" s="261"/>
      <c r="CH123" s="261"/>
      <c r="CI123" s="291">
        <f t="shared" si="157"/>
        <v>3.0572772670000003E-4</v>
      </c>
      <c r="CJ123" s="249"/>
      <c r="CK123" s="261"/>
      <c r="CL123" s="261">
        <v>4.3833878457600002E-5</v>
      </c>
      <c r="CM123" s="261"/>
      <c r="CN123" s="261"/>
      <c r="CO123" s="291">
        <f t="shared" si="158"/>
        <v>4.3833878457600002E-5</v>
      </c>
      <c r="CP123" s="249"/>
      <c r="CQ123" s="261"/>
      <c r="CR123" s="261"/>
      <c r="CS123" s="261">
        <v>1.0131312845499998E-4</v>
      </c>
      <c r="CT123" s="261"/>
      <c r="CU123" s="291">
        <f t="shared" si="159"/>
        <v>1.0131312845499998E-4</v>
      </c>
      <c r="CV123" s="249"/>
      <c r="CW123" s="261"/>
      <c r="CX123" s="261">
        <v>4.4266578731999998E-5</v>
      </c>
      <c r="CY123" s="261"/>
      <c r="CZ123" s="261"/>
      <c r="DA123" s="291">
        <f t="shared" si="160"/>
        <v>4.4266578731999998E-5</v>
      </c>
      <c r="DB123" s="249"/>
      <c r="DC123" s="261"/>
      <c r="DD123" s="261">
        <v>3.8286728441600007E-5</v>
      </c>
      <c r="DE123" s="261"/>
      <c r="DF123" s="261"/>
      <c r="DG123" s="291">
        <f t="shared" si="172"/>
        <v>3.8286728441600007E-5</v>
      </c>
      <c r="DH123" s="249"/>
      <c r="DI123" s="261"/>
      <c r="DJ123" s="261">
        <v>8.3787747029399984E-5</v>
      </c>
      <c r="DK123" s="261"/>
      <c r="DL123" s="261"/>
      <c r="DM123" s="291">
        <f t="shared" si="173"/>
        <v>8.3787747029399984E-5</v>
      </c>
      <c r="DN123" s="249"/>
      <c r="DO123" s="261"/>
      <c r="DP123" s="261"/>
      <c r="DQ123" s="261">
        <v>6.095121494499999E-5</v>
      </c>
      <c r="DR123" s="261"/>
      <c r="DS123" s="291">
        <f t="shared" si="175"/>
        <v>6.095121494499999E-5</v>
      </c>
      <c r="DT123" s="249"/>
      <c r="DU123" s="261"/>
      <c r="DV123" s="261"/>
      <c r="DW123" s="261"/>
      <c r="DX123" s="261"/>
      <c r="DY123" s="261"/>
      <c r="DZ123" s="261"/>
      <c r="EA123" s="261"/>
      <c r="EB123" s="261"/>
      <c r="EC123" s="261">
        <v>1.75650728353E-4</v>
      </c>
      <c r="ED123" s="261"/>
      <c r="EE123" s="291">
        <f t="shared" si="163"/>
        <v>1.75650728353E-4</v>
      </c>
      <c r="EF123" s="249"/>
      <c r="EG123" s="261"/>
      <c r="EH123" s="261">
        <v>1.9704522832000003E-4</v>
      </c>
      <c r="EI123" s="261"/>
      <c r="EJ123" s="261"/>
      <c r="EK123" s="261"/>
      <c r="EL123" s="261"/>
      <c r="EM123" s="261"/>
      <c r="EN123" s="261">
        <v>1.3144929667999999E-4</v>
      </c>
      <c r="EO123" s="261"/>
      <c r="EP123" s="291">
        <f t="shared" si="164"/>
        <v>1.642472625E-4</v>
      </c>
      <c r="EQ123" s="249">
        <f t="shared" si="165"/>
        <v>4.6383328080893236E-5</v>
      </c>
      <c r="ER123" s="261"/>
      <c r="ES123" s="261"/>
      <c r="ET123" s="261"/>
      <c r="EU123" s="261"/>
      <c r="EV123" s="261"/>
      <c r="EW123" s="261"/>
      <c r="EX123" s="261"/>
      <c r="EY123" s="261"/>
      <c r="EZ123" s="261"/>
      <c r="FA123" s="261">
        <v>4.0268999393999999E-5</v>
      </c>
      <c r="FB123" s="261"/>
      <c r="FC123" s="261"/>
      <c r="FD123" s="261"/>
      <c r="FE123" s="261"/>
      <c r="FF123" s="291">
        <f t="shared" si="166"/>
        <v>4.0268999393999999E-5</v>
      </c>
      <c r="FG123" s="249"/>
      <c r="FH123" s="249"/>
      <c r="FI123" s="261">
        <v>2.6305845473600004E-4</v>
      </c>
      <c r="FJ123" s="261">
        <v>5.1098378271000004E-5</v>
      </c>
      <c r="FK123" s="261"/>
      <c r="FL123" s="291">
        <f t="shared" si="167"/>
        <v>1.5707841650350001E-4</v>
      </c>
      <c r="FM123" s="249">
        <f t="shared" si="168"/>
        <v>1.4987840740922066E-4</v>
      </c>
      <c r="FN123" s="249"/>
      <c r="FO123" s="261"/>
      <c r="FP123" s="261"/>
      <c r="FQ123" s="261"/>
      <c r="FR123" s="261"/>
      <c r="FS123" s="261"/>
      <c r="FT123" s="291"/>
      <c r="FU123" s="249"/>
      <c r="FV123" s="261"/>
      <c r="FW123" s="261"/>
      <c r="FX123" s="261">
        <v>3.0454917584999997E-5</v>
      </c>
      <c r="FY123" s="261"/>
      <c r="FZ123" s="261"/>
      <c r="GA123" s="261"/>
      <c r="GB123" s="291">
        <f t="shared" si="170"/>
        <v>3.0454917584999997E-5</v>
      </c>
      <c r="GC123" s="249"/>
      <c r="GD123" s="261"/>
      <c r="GE123" s="261"/>
      <c r="GF123" s="261"/>
      <c r="GG123" s="261"/>
      <c r="GH123" s="261"/>
      <c r="GI123" s="261"/>
      <c r="GJ123" s="261">
        <v>1.1324932429999999E-4</v>
      </c>
      <c r="GK123" s="261"/>
      <c r="GL123" s="291">
        <f t="shared" si="171"/>
        <v>1.1324932429999999E-4</v>
      </c>
      <c r="GM123" s="249"/>
      <c r="GN123" s="261"/>
      <c r="GO123" s="261"/>
      <c r="GP123" s="261"/>
      <c r="GQ123" s="261"/>
      <c r="GR123" s="261"/>
      <c r="GS123" s="261">
        <v>2.3750104000499999E-5</v>
      </c>
      <c r="GT123" s="261"/>
      <c r="GU123" s="261"/>
      <c r="GW123" s="294">
        <f t="shared" si="176"/>
        <v>2.3750104000499999E-5</v>
      </c>
    </row>
    <row r="124" spans="1:205" ht="13.5" x14ac:dyDescent="0.25">
      <c r="A124" s="263">
        <v>147.116827</v>
      </c>
      <c r="B124" s="269" t="s">
        <v>439</v>
      </c>
      <c r="C124" s="261"/>
      <c r="D124" s="261"/>
      <c r="E124" s="261"/>
      <c r="F124" s="261"/>
      <c r="G124" s="261"/>
      <c r="H124" s="261"/>
      <c r="I124" s="261"/>
      <c r="J124" s="261"/>
      <c r="K124" s="261"/>
      <c r="L124" s="261"/>
      <c r="M124" s="261"/>
      <c r="N124" s="261"/>
      <c r="O124" s="261"/>
      <c r="P124" s="261"/>
      <c r="Q124" s="261"/>
      <c r="R124" s="261"/>
      <c r="S124" s="261"/>
      <c r="T124" s="261"/>
      <c r="U124" s="261"/>
      <c r="V124" s="291"/>
      <c r="W124" s="249"/>
      <c r="X124" s="261"/>
      <c r="Y124" s="261"/>
      <c r="Z124" s="261"/>
      <c r="AA124" s="261"/>
      <c r="AB124" s="261"/>
      <c r="AC124" s="291"/>
      <c r="AD124" s="249"/>
      <c r="AE124" s="261"/>
      <c r="AF124" s="261"/>
      <c r="AG124" s="261"/>
      <c r="AH124" s="261"/>
      <c r="AI124" s="261"/>
      <c r="AJ124" s="261"/>
      <c r="AK124" s="291"/>
      <c r="AL124" s="249"/>
      <c r="AM124" s="261"/>
      <c r="AN124" s="1"/>
      <c r="AO124" s="1"/>
      <c r="AP124" s="261"/>
      <c r="AQ124" s="261"/>
      <c r="AR124" s="261"/>
      <c r="AS124" s="261"/>
      <c r="AT124" s="261"/>
      <c r="AU124" s="291"/>
      <c r="AV124" s="249"/>
      <c r="AW124" s="261"/>
      <c r="AX124" s="261"/>
      <c r="AY124" s="261"/>
      <c r="AZ124" s="261"/>
      <c r="BA124" s="261"/>
      <c r="BB124" s="261"/>
      <c r="BC124" s="261"/>
      <c r="BD124" s="261"/>
      <c r="BE124" s="261"/>
      <c r="BF124" s="261"/>
      <c r="BG124" s="261"/>
      <c r="BH124" s="261"/>
      <c r="BI124" s="261"/>
      <c r="BJ124" s="291"/>
      <c r="BK124" s="249"/>
      <c r="BL124" s="291"/>
      <c r="BM124" s="249"/>
      <c r="BN124" s="291"/>
      <c r="BO124" s="249"/>
      <c r="BP124" s="291"/>
      <c r="BQ124" s="249"/>
      <c r="BR124" s="261"/>
      <c r="BS124" s="261"/>
      <c r="BT124" s="261"/>
      <c r="BU124" s="261"/>
      <c r="BV124" s="261"/>
      <c r="BW124" s="261"/>
      <c r="BX124" s="261"/>
      <c r="BY124" s="291"/>
      <c r="BZ124" s="249"/>
      <c r="CA124" s="261"/>
      <c r="CB124" s="261"/>
      <c r="CC124" s="261"/>
      <c r="CD124" s="261"/>
      <c r="CE124" s="261"/>
      <c r="CF124" s="261"/>
      <c r="CG124" s="261"/>
      <c r="CH124" s="261"/>
      <c r="CI124" s="291"/>
      <c r="CJ124" s="249"/>
      <c r="CK124" s="261"/>
      <c r="CL124" s="261"/>
      <c r="CM124" s="261"/>
      <c r="CN124" s="261"/>
      <c r="CO124" s="291"/>
      <c r="CP124" s="249"/>
      <c r="CQ124" s="261"/>
      <c r="CR124" s="261"/>
      <c r="CS124" s="261"/>
      <c r="CT124" s="261"/>
      <c r="CU124" s="291"/>
      <c r="CV124" s="249"/>
      <c r="CW124" s="261"/>
      <c r="CX124" s="261"/>
      <c r="CY124" s="261"/>
      <c r="CZ124" s="261"/>
      <c r="DA124" s="291"/>
      <c r="DB124" s="249"/>
      <c r="DC124" s="261"/>
      <c r="DD124" s="261">
        <v>7.460699426400001E-6</v>
      </c>
      <c r="DE124" s="261"/>
      <c r="DF124" s="261"/>
      <c r="DG124" s="291">
        <f t="shared" si="172"/>
        <v>7.460699426400001E-6</v>
      </c>
      <c r="DH124" s="249"/>
      <c r="DI124" s="261"/>
      <c r="DJ124" s="261">
        <v>1.0882134867599999E-4</v>
      </c>
      <c r="DK124" s="261"/>
      <c r="DL124" s="261"/>
      <c r="DM124" s="291">
        <f t="shared" si="173"/>
        <v>1.0882134867599999E-4</v>
      </c>
      <c r="DN124" s="249"/>
      <c r="DO124" s="261"/>
      <c r="DP124" s="261"/>
      <c r="DQ124" s="261">
        <v>8.5324432589999993E-5</v>
      </c>
      <c r="DR124" s="261"/>
      <c r="DS124" s="291">
        <f t="shared" si="175"/>
        <v>8.5324432589999993E-5</v>
      </c>
      <c r="DT124" s="249"/>
      <c r="DU124" s="261"/>
      <c r="DV124" s="261"/>
      <c r="DW124" s="261"/>
      <c r="DX124" s="261"/>
      <c r="DY124" s="261"/>
      <c r="DZ124" s="261"/>
      <c r="EA124" s="261"/>
      <c r="EB124" s="261"/>
      <c r="EC124" s="261"/>
      <c r="ED124" s="261"/>
      <c r="EE124" s="291"/>
      <c r="EF124" s="249"/>
      <c r="EG124" s="261"/>
      <c r="EH124" s="261"/>
      <c r="EI124" s="261"/>
      <c r="EJ124" s="261"/>
      <c r="EK124" s="261"/>
      <c r="EL124" s="261"/>
      <c r="EM124" s="261"/>
      <c r="EN124" s="261"/>
      <c r="EO124" s="261"/>
      <c r="EP124" s="291"/>
      <c r="EQ124" s="249"/>
      <c r="ER124" s="261"/>
      <c r="ES124" s="261"/>
      <c r="ET124" s="261"/>
      <c r="EU124" s="261"/>
      <c r="EV124" s="261"/>
      <c r="EW124" s="261"/>
      <c r="EX124" s="261"/>
      <c r="EY124" s="261"/>
      <c r="EZ124" s="261"/>
      <c r="FA124" s="261"/>
      <c r="FB124" s="261"/>
      <c r="FC124" s="261"/>
      <c r="FD124" s="261"/>
      <c r="FE124" s="261"/>
      <c r="FF124" s="291"/>
      <c r="FG124" s="249"/>
      <c r="FH124" s="249"/>
      <c r="FI124" s="261"/>
      <c r="FJ124" s="261"/>
      <c r="FK124" s="261"/>
      <c r="FL124" s="291"/>
      <c r="FM124" s="249"/>
      <c r="FN124" s="249"/>
      <c r="FO124" s="261"/>
      <c r="FP124" s="261"/>
      <c r="FQ124" s="261"/>
      <c r="FR124" s="261"/>
      <c r="FS124" s="261"/>
      <c r="FT124" s="291"/>
      <c r="FU124" s="249"/>
      <c r="FV124" s="261"/>
      <c r="FW124" s="261"/>
      <c r="FX124" s="261"/>
      <c r="FY124" s="261"/>
      <c r="FZ124" s="261"/>
      <c r="GA124" s="261"/>
      <c r="GB124" s="291"/>
      <c r="GC124" s="249"/>
      <c r="GD124" s="261"/>
      <c r="GE124" s="261"/>
      <c r="GF124" s="261"/>
      <c r="GG124" s="261"/>
      <c r="GH124" s="261"/>
      <c r="GI124" s="261"/>
      <c r="GJ124" s="261"/>
      <c r="GK124" s="261"/>
      <c r="GL124" s="291"/>
      <c r="GM124" s="249"/>
      <c r="GN124" s="261"/>
      <c r="GO124" s="261"/>
      <c r="GP124" s="261"/>
      <c r="GQ124" s="261"/>
      <c r="GR124" s="261"/>
      <c r="GS124" s="261"/>
      <c r="GT124" s="261"/>
      <c r="GU124" s="261"/>
    </row>
    <row r="125" spans="1:205" ht="13.5" x14ac:dyDescent="0.25">
      <c r="A125" s="263">
        <v>149.05970600000001</v>
      </c>
      <c r="B125" s="3" t="s">
        <v>440</v>
      </c>
      <c r="C125" s="261"/>
      <c r="D125" s="261">
        <v>1.0017686340000001E-4</v>
      </c>
      <c r="E125" s="261"/>
      <c r="F125" s="261"/>
      <c r="G125" s="261"/>
      <c r="H125" s="261"/>
      <c r="I125" s="261"/>
      <c r="J125" s="261"/>
      <c r="K125" s="261"/>
      <c r="L125" s="261"/>
      <c r="M125" s="261"/>
      <c r="N125" s="261">
        <v>7.0753745465999997E-5</v>
      </c>
      <c r="O125" s="261"/>
      <c r="P125" s="261"/>
      <c r="Q125" s="261">
        <v>8.678074249180001E-5</v>
      </c>
      <c r="R125" s="261"/>
      <c r="S125" s="261"/>
      <c r="T125" s="261"/>
      <c r="U125" s="261"/>
      <c r="V125" s="291">
        <f t="shared" si="146"/>
        <v>8.5903783785933353E-5</v>
      </c>
      <c r="W125" s="249">
        <f t="shared" si="147"/>
        <v>1.4731149298963908E-5</v>
      </c>
      <c r="X125" s="261"/>
      <c r="Y125" s="261">
        <v>1.08422846239E-4</v>
      </c>
      <c r="Z125" s="261"/>
      <c r="AA125" s="261"/>
      <c r="AB125" s="261"/>
      <c r="AC125" s="291">
        <f t="shared" si="148"/>
        <v>1.08422846239E-4</v>
      </c>
      <c r="AD125" s="249"/>
      <c r="AE125" s="261"/>
      <c r="AF125" s="261">
        <v>9.8508496207999995E-5</v>
      </c>
      <c r="AG125" s="261"/>
      <c r="AH125" s="261"/>
      <c r="AI125" s="261"/>
      <c r="AJ125" s="261"/>
      <c r="AK125" s="291">
        <f t="shared" si="150"/>
        <v>9.8508496207999995E-5</v>
      </c>
      <c r="AL125" s="249"/>
      <c r="AM125" s="261"/>
      <c r="AN125" s="1"/>
      <c r="AO125" s="1"/>
      <c r="AP125" s="261"/>
      <c r="AQ125" s="261"/>
      <c r="AR125" s="261"/>
      <c r="AS125" s="261"/>
      <c r="AT125" s="261"/>
      <c r="AU125" s="291"/>
      <c r="AV125" s="249"/>
      <c r="AW125" s="261"/>
      <c r="AX125" s="261"/>
      <c r="AY125" s="261"/>
      <c r="AZ125" s="261"/>
      <c r="BA125" s="261"/>
      <c r="BB125" s="261"/>
      <c r="BC125" s="261"/>
      <c r="BD125" s="261"/>
      <c r="BE125" s="261"/>
      <c r="BF125" s="261"/>
      <c r="BG125" s="261"/>
      <c r="BH125" s="261"/>
      <c r="BI125" s="261"/>
      <c r="BJ125" s="291"/>
      <c r="BK125" s="249"/>
      <c r="BL125" s="291"/>
      <c r="BM125" s="249"/>
      <c r="BN125" s="291"/>
      <c r="BO125" s="249"/>
      <c r="BP125" s="291"/>
      <c r="BQ125" s="249"/>
      <c r="BR125" s="261"/>
      <c r="BS125" s="261">
        <v>9.3908834180000001E-5</v>
      </c>
      <c r="BT125" s="261"/>
      <c r="BU125" s="261"/>
      <c r="BV125" s="261">
        <v>1.8024838299E-4</v>
      </c>
      <c r="BW125" s="261"/>
      <c r="BX125" s="261"/>
      <c r="BY125" s="291">
        <f t="shared" si="155"/>
        <v>1.37078608585E-4</v>
      </c>
      <c r="BZ125" s="249">
        <f t="shared" si="156"/>
        <v>6.1051280448137907E-5</v>
      </c>
      <c r="CA125" s="261"/>
      <c r="CB125" s="261"/>
      <c r="CC125" s="261"/>
      <c r="CD125" s="261"/>
      <c r="CE125" s="261"/>
      <c r="CF125" s="261">
        <v>1.9599951580000002E-4</v>
      </c>
      <c r="CG125" s="261"/>
      <c r="CH125" s="261"/>
      <c r="CI125" s="291">
        <f t="shared" si="157"/>
        <v>1.9599951580000002E-4</v>
      </c>
      <c r="CJ125" s="249"/>
      <c r="CK125" s="261"/>
      <c r="CL125" s="261"/>
      <c r="CM125" s="261"/>
      <c r="CN125" s="261"/>
      <c r="CO125" s="291"/>
      <c r="CP125" s="249"/>
      <c r="CQ125" s="261"/>
      <c r="CR125" s="261"/>
      <c r="CS125" s="261">
        <v>7.8925735789999994E-5</v>
      </c>
      <c r="CT125" s="261"/>
      <c r="CU125" s="291">
        <f t="shared" si="159"/>
        <v>7.8925735789999994E-5</v>
      </c>
      <c r="CV125" s="249"/>
      <c r="CW125" s="261"/>
      <c r="CX125" s="261">
        <v>1.9995435176399999E-5</v>
      </c>
      <c r="CY125" s="261"/>
      <c r="CZ125" s="261"/>
      <c r="DA125" s="291">
        <f t="shared" si="160"/>
        <v>1.9995435176399999E-5</v>
      </c>
      <c r="DB125" s="249"/>
      <c r="DC125" s="261"/>
      <c r="DD125" s="261">
        <v>4.7921185596000005E-5</v>
      </c>
      <c r="DE125" s="261"/>
      <c r="DF125" s="261"/>
      <c r="DG125" s="291">
        <f t="shared" si="172"/>
        <v>4.7921185596000005E-5</v>
      </c>
      <c r="DH125" s="249"/>
      <c r="DI125" s="261"/>
      <c r="DJ125" s="261">
        <v>9.5661274175999996E-5</v>
      </c>
      <c r="DK125" s="261">
        <v>1.7882996773500002E-4</v>
      </c>
      <c r="DL125" s="261"/>
      <c r="DM125" s="291">
        <f t="shared" si="173"/>
        <v>1.372456209555E-4</v>
      </c>
      <c r="DN125" s="249">
        <f t="shared" si="174"/>
        <v>5.880914719799486E-5</v>
      </c>
      <c r="DO125" s="261"/>
      <c r="DP125" s="261"/>
      <c r="DQ125" s="261">
        <v>4.6456018575000001E-5</v>
      </c>
      <c r="DR125" s="261"/>
      <c r="DS125" s="291">
        <f t="shared" si="175"/>
        <v>4.6456018575000001E-5</v>
      </c>
      <c r="DT125" s="249"/>
      <c r="DU125" s="261"/>
      <c r="DV125" s="261"/>
      <c r="DW125" s="261"/>
      <c r="DX125" s="261"/>
      <c r="DY125" s="261"/>
      <c r="DZ125" s="261"/>
      <c r="EA125" s="261"/>
      <c r="EB125" s="261"/>
      <c r="EC125" s="261">
        <v>1.0952867407600001E-4</v>
      </c>
      <c r="ED125" s="261"/>
      <c r="EE125" s="291">
        <f t="shared" si="163"/>
        <v>1.0952867407600001E-4</v>
      </c>
      <c r="EF125" s="249"/>
      <c r="EG125" s="261"/>
      <c r="EH125" s="261">
        <v>1.0162837328000001E-4</v>
      </c>
      <c r="EI125" s="261"/>
      <c r="EJ125" s="261"/>
      <c r="EK125" s="261"/>
      <c r="EL125" s="261"/>
      <c r="EM125" s="261"/>
      <c r="EN125" s="261">
        <v>1.6251874574E-4</v>
      </c>
      <c r="EO125" s="261"/>
      <c r="EP125" s="291">
        <f t="shared" si="164"/>
        <v>1.3207355951000001E-4</v>
      </c>
      <c r="EQ125" s="249">
        <f t="shared" si="165"/>
        <v>4.3055995275440602E-5</v>
      </c>
      <c r="ER125" s="261"/>
      <c r="ES125" s="261"/>
      <c r="ET125" s="261"/>
      <c r="EU125" s="261"/>
      <c r="EV125" s="261"/>
      <c r="EW125" s="261"/>
      <c r="EX125" s="261"/>
      <c r="EY125" s="261"/>
      <c r="EZ125" s="261"/>
      <c r="FA125" s="261">
        <v>3.3275208942000002E-5</v>
      </c>
      <c r="FB125" s="261"/>
      <c r="FC125" s="261"/>
      <c r="FD125" s="261"/>
      <c r="FE125" s="261"/>
      <c r="FF125" s="291">
        <f t="shared" si="166"/>
        <v>3.3275208942000002E-5</v>
      </c>
      <c r="FG125" s="249"/>
      <c r="FH125" s="249"/>
      <c r="FI125" s="261">
        <v>3.3307400455999999E-4</v>
      </c>
      <c r="FJ125" s="261">
        <v>4.3699506933899998E-5</v>
      </c>
      <c r="FK125" s="261"/>
      <c r="FL125" s="291">
        <f t="shared" si="167"/>
        <v>1.8838675574694999E-4</v>
      </c>
      <c r="FM125" s="249">
        <f t="shared" si="168"/>
        <v>2.0461866957386578E-4</v>
      </c>
      <c r="FN125" s="249"/>
      <c r="FO125" s="261"/>
      <c r="FP125" s="261"/>
      <c r="FQ125" s="261"/>
      <c r="FR125" s="261">
        <v>2.6807557114800001E-5</v>
      </c>
      <c r="FS125" s="261"/>
      <c r="FT125" s="291">
        <f t="shared" si="169"/>
        <v>2.6807557114800001E-5</v>
      </c>
      <c r="FU125" s="249"/>
      <c r="FV125" s="261"/>
      <c r="FW125" s="261"/>
      <c r="FX125" s="261"/>
      <c r="FY125" s="261"/>
      <c r="FZ125" s="261"/>
      <c r="GA125" s="261"/>
      <c r="GB125" s="291"/>
      <c r="GC125" s="249"/>
      <c r="GD125" s="261"/>
      <c r="GE125" s="261"/>
      <c r="GF125" s="261"/>
      <c r="GG125" s="261"/>
      <c r="GH125" s="261"/>
      <c r="GI125" s="261"/>
      <c r="GJ125" s="261">
        <v>1.5094549064000002E-4</v>
      </c>
      <c r="GK125" s="261"/>
      <c r="GL125" s="291">
        <f t="shared" si="171"/>
        <v>1.5094549064000002E-4</v>
      </c>
      <c r="GM125" s="249"/>
      <c r="GN125" s="261"/>
      <c r="GO125" s="261"/>
      <c r="GP125" s="261"/>
      <c r="GQ125" s="261"/>
      <c r="GR125" s="261"/>
      <c r="GS125" s="261">
        <v>3.9172295654999998E-5</v>
      </c>
      <c r="GT125" s="261"/>
      <c r="GU125" s="261"/>
      <c r="GW125" s="294">
        <f t="shared" si="176"/>
        <v>3.9172295654999998E-5</v>
      </c>
    </row>
    <row r="126" spans="1:205" ht="13.5" x14ac:dyDescent="0.25">
      <c r="A126" s="263">
        <v>149.096091</v>
      </c>
      <c r="B126" s="3" t="s">
        <v>441</v>
      </c>
      <c r="C126" s="261"/>
      <c r="D126" s="261"/>
      <c r="E126" s="261"/>
      <c r="F126" s="261"/>
      <c r="G126" s="261"/>
      <c r="H126" s="261"/>
      <c r="I126" s="261"/>
      <c r="J126" s="261"/>
      <c r="K126" s="261"/>
      <c r="L126" s="261"/>
      <c r="M126" s="261"/>
      <c r="N126" s="261"/>
      <c r="O126" s="261"/>
      <c r="P126" s="261"/>
      <c r="Q126" s="261"/>
      <c r="R126" s="261"/>
      <c r="S126" s="261"/>
      <c r="T126" s="261"/>
      <c r="U126" s="261"/>
      <c r="V126" s="291"/>
      <c r="W126" s="249"/>
      <c r="X126" s="261"/>
      <c r="Y126" s="261"/>
      <c r="Z126" s="261"/>
      <c r="AA126" s="261"/>
      <c r="AB126" s="261"/>
      <c r="AC126" s="291"/>
      <c r="AD126" s="249"/>
      <c r="AE126" s="261"/>
      <c r="AF126" s="261"/>
      <c r="AG126" s="261"/>
      <c r="AH126" s="261"/>
      <c r="AI126" s="261"/>
      <c r="AJ126" s="261"/>
      <c r="AK126" s="291"/>
      <c r="AL126" s="249"/>
      <c r="AM126" s="261"/>
      <c r="AN126" s="1"/>
      <c r="AO126" s="1"/>
      <c r="AP126" s="261"/>
      <c r="AQ126" s="261"/>
      <c r="AR126" s="261"/>
      <c r="AS126" s="261"/>
      <c r="AT126" s="261"/>
      <c r="AU126" s="291"/>
      <c r="AV126" s="249"/>
      <c r="AW126" s="261"/>
      <c r="AX126" s="261"/>
      <c r="AY126" s="261"/>
      <c r="AZ126" s="261"/>
      <c r="BA126" s="261"/>
      <c r="BB126" s="261"/>
      <c r="BC126" s="261"/>
      <c r="BD126" s="261"/>
      <c r="BE126" s="261"/>
      <c r="BF126" s="261"/>
      <c r="BG126" s="261"/>
      <c r="BH126" s="261"/>
      <c r="BI126" s="261"/>
      <c r="BJ126" s="291"/>
      <c r="BK126" s="249"/>
      <c r="BL126" s="291"/>
      <c r="BM126" s="249"/>
      <c r="BN126" s="291"/>
      <c r="BO126" s="249"/>
      <c r="BP126" s="291"/>
      <c r="BQ126" s="249"/>
      <c r="BR126" s="261"/>
      <c r="BS126" s="261"/>
      <c r="BT126" s="261"/>
      <c r="BU126" s="261"/>
      <c r="BV126" s="261"/>
      <c r="BW126" s="261"/>
      <c r="BX126" s="261"/>
      <c r="BY126" s="291"/>
      <c r="BZ126" s="249"/>
      <c r="CA126" s="261"/>
      <c r="CB126" s="261"/>
      <c r="CC126" s="261"/>
      <c r="CD126" s="261"/>
      <c r="CE126" s="261"/>
      <c r="CF126" s="261"/>
      <c r="CG126" s="261"/>
      <c r="CH126" s="261"/>
      <c r="CI126" s="291"/>
      <c r="CJ126" s="249"/>
      <c r="CK126" s="261"/>
      <c r="CL126" s="261"/>
      <c r="CM126" s="261"/>
      <c r="CN126" s="261"/>
      <c r="CO126" s="291"/>
      <c r="CP126" s="249"/>
      <c r="CQ126" s="261"/>
      <c r="CR126" s="261"/>
      <c r="CS126" s="261"/>
      <c r="CT126" s="261"/>
      <c r="CU126" s="291"/>
      <c r="CV126" s="249"/>
      <c r="CW126" s="261"/>
      <c r="CX126" s="261"/>
      <c r="CY126" s="261"/>
      <c r="CZ126" s="261"/>
      <c r="DA126" s="291"/>
      <c r="DB126" s="249"/>
      <c r="DC126" s="261"/>
      <c r="DD126" s="261"/>
      <c r="DE126" s="261"/>
      <c r="DF126" s="261"/>
      <c r="DG126" s="291"/>
      <c r="DH126" s="249"/>
      <c r="DI126" s="261"/>
      <c r="DJ126" s="261"/>
      <c r="DK126" s="261"/>
      <c r="DL126" s="261"/>
      <c r="DM126" s="291"/>
      <c r="DN126" s="249"/>
      <c r="DO126" s="261"/>
      <c r="DP126" s="261"/>
      <c r="DQ126" s="261"/>
      <c r="DR126" s="261"/>
      <c r="DS126" s="291"/>
      <c r="DT126" s="249"/>
      <c r="DU126" s="261"/>
      <c r="DV126" s="261"/>
      <c r="DW126" s="261"/>
      <c r="DX126" s="261"/>
      <c r="DY126" s="261"/>
      <c r="DZ126" s="261"/>
      <c r="EA126" s="261"/>
      <c r="EB126" s="261"/>
      <c r="EC126" s="261"/>
      <c r="ED126" s="261"/>
      <c r="EE126" s="291"/>
      <c r="EF126" s="249"/>
      <c r="EG126" s="261"/>
      <c r="EH126" s="261">
        <v>1.2198566344800001E-4</v>
      </c>
      <c r="EI126" s="261"/>
      <c r="EJ126" s="261"/>
      <c r="EK126" s="261"/>
      <c r="EL126" s="261"/>
      <c r="EM126" s="261"/>
      <c r="EN126" s="261"/>
      <c r="EO126" s="261"/>
      <c r="EP126" s="291">
        <f t="shared" si="164"/>
        <v>1.2198566344800001E-4</v>
      </c>
      <c r="EQ126" s="249"/>
      <c r="ER126" s="261"/>
      <c r="ES126" s="261"/>
      <c r="ET126" s="261"/>
      <c r="EU126" s="261"/>
      <c r="EV126" s="261"/>
      <c r="EW126" s="261"/>
      <c r="EX126" s="261"/>
      <c r="EY126" s="261"/>
      <c r="EZ126" s="261"/>
      <c r="FA126" s="261"/>
      <c r="FB126" s="261"/>
      <c r="FC126" s="261"/>
      <c r="FD126" s="261"/>
      <c r="FE126" s="261"/>
      <c r="FF126" s="291"/>
      <c r="FG126" s="249"/>
      <c r="FH126" s="249"/>
      <c r="FI126" s="261"/>
      <c r="FJ126" s="261"/>
      <c r="FK126" s="261"/>
      <c r="FL126" s="291"/>
      <c r="FM126" s="249"/>
      <c r="FN126" s="249"/>
      <c r="FO126" s="261"/>
      <c r="FP126" s="261"/>
      <c r="FQ126" s="261"/>
      <c r="FR126" s="261"/>
      <c r="FS126" s="261"/>
      <c r="FT126" s="291"/>
      <c r="FU126" s="249"/>
      <c r="FV126" s="261"/>
      <c r="FW126" s="261"/>
      <c r="FX126" s="261"/>
      <c r="FY126" s="261"/>
      <c r="FZ126" s="261"/>
      <c r="GA126" s="261"/>
      <c r="GB126" s="291"/>
      <c r="GC126" s="249"/>
      <c r="GD126" s="261"/>
      <c r="GE126" s="261"/>
      <c r="GF126" s="261"/>
      <c r="GG126" s="261"/>
      <c r="GH126" s="261"/>
      <c r="GI126" s="261"/>
      <c r="GJ126" s="261"/>
      <c r="GK126" s="261"/>
      <c r="GL126" s="291"/>
      <c r="GM126" s="249"/>
      <c r="GN126" s="261"/>
      <c r="GO126" s="261"/>
      <c r="GP126" s="261"/>
      <c r="GQ126" s="261"/>
      <c r="GR126" s="261"/>
      <c r="GS126" s="261"/>
      <c r="GT126" s="261"/>
      <c r="GU126" s="261"/>
    </row>
    <row r="127" spans="1:205" ht="13.5" x14ac:dyDescent="0.25">
      <c r="A127" s="263">
        <v>149.13247699999999</v>
      </c>
      <c r="B127" s="269" t="s">
        <v>442</v>
      </c>
      <c r="C127" s="261"/>
      <c r="D127" s="261"/>
      <c r="E127" s="261"/>
      <c r="F127" s="261"/>
      <c r="G127" s="261"/>
      <c r="H127" s="261"/>
      <c r="I127" s="261"/>
      <c r="J127" s="261"/>
      <c r="K127" s="261"/>
      <c r="L127" s="261"/>
      <c r="M127" s="261"/>
      <c r="N127" s="261"/>
      <c r="O127" s="261"/>
      <c r="P127" s="261"/>
      <c r="Q127" s="261"/>
      <c r="R127" s="261"/>
      <c r="S127" s="261"/>
      <c r="T127" s="261"/>
      <c r="U127" s="261"/>
      <c r="V127" s="291"/>
      <c r="W127" s="249"/>
      <c r="X127" s="261"/>
      <c r="Y127" s="261">
        <v>3.2126215178899999E-4</v>
      </c>
      <c r="Z127" s="261"/>
      <c r="AA127" s="261"/>
      <c r="AB127" s="261"/>
      <c r="AC127" s="291">
        <f t="shared" si="148"/>
        <v>3.2126215178899999E-4</v>
      </c>
      <c r="AD127" s="249"/>
      <c r="AE127" s="261"/>
      <c r="AF127" s="261">
        <v>2.5803284964000001E-4</v>
      </c>
      <c r="AG127" s="261"/>
      <c r="AH127" s="261"/>
      <c r="AI127" s="261"/>
      <c r="AJ127" s="261"/>
      <c r="AK127" s="291">
        <f t="shared" si="150"/>
        <v>2.5803284964000001E-4</v>
      </c>
      <c r="AL127" s="249"/>
      <c r="AM127" s="261"/>
      <c r="AN127" s="1"/>
      <c r="AO127" s="1"/>
      <c r="AP127" s="261"/>
      <c r="AQ127" s="261"/>
      <c r="AR127" s="261"/>
      <c r="AS127" s="261"/>
      <c r="AT127" s="261"/>
      <c r="AU127" s="291"/>
      <c r="AV127" s="249"/>
      <c r="AW127" s="261"/>
      <c r="AX127" s="261"/>
      <c r="AY127" s="261"/>
      <c r="AZ127" s="261"/>
      <c r="BA127" s="261"/>
      <c r="BB127" s="261"/>
      <c r="BC127" s="261"/>
      <c r="BD127" s="261"/>
      <c r="BE127" s="261"/>
      <c r="BF127" s="261"/>
      <c r="BG127" s="261"/>
      <c r="BH127" s="261"/>
      <c r="BI127" s="261"/>
      <c r="BJ127" s="291"/>
      <c r="BK127" s="249"/>
      <c r="BL127" s="291"/>
      <c r="BM127" s="249"/>
      <c r="BN127" s="291"/>
      <c r="BO127" s="249"/>
      <c r="BP127" s="291"/>
      <c r="BQ127" s="249"/>
      <c r="BR127" s="261"/>
      <c r="BS127" s="261"/>
      <c r="BT127" s="261"/>
      <c r="BU127" s="261"/>
      <c r="BV127" s="261">
        <v>1.06360405101E-4</v>
      </c>
      <c r="BW127" s="261"/>
      <c r="BX127" s="261"/>
      <c r="BY127" s="291">
        <f t="shared" si="155"/>
        <v>1.06360405101E-4</v>
      </c>
      <c r="BZ127" s="249"/>
      <c r="CA127" s="261"/>
      <c r="CB127" s="261"/>
      <c r="CC127" s="261"/>
      <c r="CD127" s="261"/>
      <c r="CE127" s="261"/>
      <c r="CF127" s="261">
        <v>4.3293968410000009E-4</v>
      </c>
      <c r="CG127" s="261"/>
      <c r="CH127" s="261"/>
      <c r="CI127" s="291">
        <f t="shared" si="157"/>
        <v>4.3293968410000009E-4</v>
      </c>
      <c r="CJ127" s="249"/>
      <c r="CK127" s="261"/>
      <c r="CL127" s="261"/>
      <c r="CM127" s="261"/>
      <c r="CN127" s="261"/>
      <c r="CO127" s="291"/>
      <c r="CP127" s="249"/>
      <c r="CQ127" s="261"/>
      <c r="CR127" s="261"/>
      <c r="CS127" s="261">
        <v>1.18506619E-4</v>
      </c>
      <c r="CT127" s="261"/>
      <c r="CU127" s="291">
        <f t="shared" si="159"/>
        <v>1.18506619E-4</v>
      </c>
      <c r="CV127" s="249"/>
      <c r="CW127" s="261"/>
      <c r="CX127" s="261">
        <v>4.1521913261999998E-5</v>
      </c>
      <c r="CY127" s="261"/>
      <c r="CZ127" s="261"/>
      <c r="DA127" s="291">
        <f t="shared" si="160"/>
        <v>4.1521913261999998E-5</v>
      </c>
      <c r="DB127" s="249"/>
      <c r="DC127" s="261"/>
      <c r="DD127" s="261">
        <v>2.9154471639200001E-5</v>
      </c>
      <c r="DE127" s="261"/>
      <c r="DF127" s="261"/>
      <c r="DG127" s="291">
        <f t="shared" si="172"/>
        <v>2.9154471639200001E-5</v>
      </c>
      <c r="DH127" s="249"/>
      <c r="DI127" s="261"/>
      <c r="DJ127" s="261">
        <v>1.74796265322E-4</v>
      </c>
      <c r="DK127" s="261"/>
      <c r="DL127" s="261"/>
      <c r="DM127" s="291">
        <f t="shared" si="173"/>
        <v>1.74796265322E-4</v>
      </c>
      <c r="DN127" s="249"/>
      <c r="DO127" s="261"/>
      <c r="DP127" s="261"/>
      <c r="DQ127" s="261">
        <v>1.2189551828499998E-4</v>
      </c>
      <c r="DR127" s="261"/>
      <c r="DS127" s="291">
        <f t="shared" si="175"/>
        <v>1.2189551828499998E-4</v>
      </c>
      <c r="DT127" s="249"/>
      <c r="DU127" s="261"/>
      <c r="DV127" s="261"/>
      <c r="DW127" s="261"/>
      <c r="DX127" s="261"/>
      <c r="DY127" s="261"/>
      <c r="DZ127" s="261"/>
      <c r="EA127" s="261"/>
      <c r="EB127" s="261"/>
      <c r="EC127" s="261">
        <v>5.2316005062E-4</v>
      </c>
      <c r="ED127" s="261"/>
      <c r="EE127" s="291">
        <f t="shared" si="163"/>
        <v>5.2316005062E-4</v>
      </c>
      <c r="EF127" s="249"/>
      <c r="EG127" s="261"/>
      <c r="EH127" s="261"/>
      <c r="EI127" s="261"/>
      <c r="EJ127" s="261"/>
      <c r="EK127" s="261"/>
      <c r="EL127" s="261"/>
      <c r="EM127" s="261"/>
      <c r="EN127" s="261"/>
      <c r="EO127" s="261"/>
      <c r="EP127" s="291"/>
      <c r="EQ127" s="249"/>
      <c r="ER127" s="261"/>
      <c r="ES127" s="261"/>
      <c r="ET127" s="261"/>
      <c r="EU127" s="261"/>
      <c r="EV127" s="261"/>
      <c r="EW127" s="261"/>
      <c r="EX127" s="261"/>
      <c r="EY127" s="261"/>
      <c r="EZ127" s="261"/>
      <c r="FA127" s="261"/>
      <c r="FB127" s="261"/>
      <c r="FC127" s="261"/>
      <c r="FD127" s="261"/>
      <c r="FE127" s="261"/>
      <c r="FF127" s="291"/>
      <c r="FG127" s="249"/>
      <c r="FH127" s="249"/>
      <c r="FI127" s="261"/>
      <c r="FJ127" s="261">
        <v>2.9927371992000002E-5</v>
      </c>
      <c r="FK127" s="261"/>
      <c r="FL127" s="291">
        <f t="shared" si="167"/>
        <v>2.9927371992000002E-5</v>
      </c>
      <c r="FM127" s="249"/>
      <c r="FN127" s="249"/>
      <c r="FO127" s="261"/>
      <c r="FP127" s="261"/>
      <c r="FQ127" s="261"/>
      <c r="FR127" s="261">
        <v>9.2194247652E-5</v>
      </c>
      <c r="FS127" s="261"/>
      <c r="FT127" s="291">
        <f t="shared" si="169"/>
        <v>9.2194247652E-5</v>
      </c>
      <c r="FU127" s="249"/>
      <c r="FV127" s="261"/>
      <c r="FW127" s="261"/>
      <c r="FX127" s="261"/>
      <c r="FY127" s="261"/>
      <c r="FZ127" s="261"/>
      <c r="GA127" s="261"/>
      <c r="GB127" s="291"/>
      <c r="GC127" s="249"/>
      <c r="GD127" s="261"/>
      <c r="GE127" s="261"/>
      <c r="GF127" s="261"/>
      <c r="GG127" s="261"/>
      <c r="GH127" s="261"/>
      <c r="GI127" s="261"/>
      <c r="GJ127" s="261"/>
      <c r="GK127" s="261"/>
      <c r="GL127" s="291"/>
      <c r="GM127" s="249"/>
      <c r="GN127" s="261"/>
      <c r="GO127" s="261"/>
      <c r="GP127" s="261"/>
      <c r="GQ127" s="261"/>
      <c r="GR127" s="261"/>
      <c r="GS127" s="261"/>
      <c r="GT127" s="261"/>
      <c r="GU127" s="261"/>
    </row>
    <row r="128" spans="1:205" ht="13.5" x14ac:dyDescent="0.25">
      <c r="A128" s="263">
        <v>151.075356</v>
      </c>
      <c r="B128" s="3" t="s">
        <v>443</v>
      </c>
      <c r="C128" s="261"/>
      <c r="D128" s="261">
        <v>2.2689204367500003E-4</v>
      </c>
      <c r="E128" s="261"/>
      <c r="F128" s="261"/>
      <c r="G128" s="261"/>
      <c r="H128" s="261"/>
      <c r="I128" s="261"/>
      <c r="J128" s="261"/>
      <c r="K128" s="261"/>
      <c r="L128" s="261"/>
      <c r="M128" s="261"/>
      <c r="N128" s="261">
        <v>1.8767397437400001E-4</v>
      </c>
      <c r="O128" s="261"/>
      <c r="P128" s="261"/>
      <c r="Q128" s="261">
        <v>2.64759873342E-4</v>
      </c>
      <c r="R128" s="261"/>
      <c r="S128" s="261"/>
      <c r="T128" s="261"/>
      <c r="U128" s="261"/>
      <c r="V128" s="291">
        <f t="shared" si="146"/>
        <v>2.26441963797E-4</v>
      </c>
      <c r="W128" s="249">
        <f t="shared" si="147"/>
        <v>3.8544920337816383E-5</v>
      </c>
      <c r="X128" s="261"/>
      <c r="Y128" s="261">
        <v>6.5491641541100005E-4</v>
      </c>
      <c r="Z128" s="261">
        <v>2.6182586632999996E-4</v>
      </c>
      <c r="AA128" s="261"/>
      <c r="AB128" s="261"/>
      <c r="AC128" s="291">
        <f t="shared" si="148"/>
        <v>4.583711408705E-4</v>
      </c>
      <c r="AD128" s="249">
        <f t="shared" si="149"/>
        <v>2.7795699287551856E-4</v>
      </c>
      <c r="AE128" s="261"/>
      <c r="AF128" s="261">
        <v>3.4971316284000003E-4</v>
      </c>
      <c r="AG128" s="261"/>
      <c r="AH128" s="261"/>
      <c r="AI128" s="261"/>
      <c r="AJ128" s="261"/>
      <c r="AK128" s="291">
        <f t="shared" si="150"/>
        <v>3.4971316284000003E-4</v>
      </c>
      <c r="AL128" s="249"/>
      <c r="AM128" s="261"/>
      <c r="AN128" s="1"/>
      <c r="AO128" s="1"/>
      <c r="AP128" s="261"/>
      <c r="AQ128" s="261"/>
      <c r="AR128" s="261">
        <v>3.5705389134800003E-5</v>
      </c>
      <c r="AS128" s="261"/>
      <c r="AT128" s="261"/>
      <c r="AU128" s="291">
        <f t="shared" si="151"/>
        <v>3.5705389134800003E-5</v>
      </c>
      <c r="AV128" s="249"/>
      <c r="AW128" s="261"/>
      <c r="AX128" s="261"/>
      <c r="AY128" s="261"/>
      <c r="AZ128" s="261"/>
      <c r="BA128" s="261"/>
      <c r="BB128" s="261"/>
      <c r="BC128" s="261"/>
      <c r="BD128" s="261"/>
      <c r="BE128" s="261"/>
      <c r="BF128" s="261">
        <v>1.7038110434399999E-4</v>
      </c>
      <c r="BG128" s="261">
        <v>3.8466668157000004E-5</v>
      </c>
      <c r="BH128" s="261">
        <v>1.79430702768E-4</v>
      </c>
      <c r="BI128" s="261"/>
      <c r="BJ128" s="291">
        <f t="shared" si="152"/>
        <v>3.8466668157000004E-5</v>
      </c>
      <c r="BK128" s="249"/>
      <c r="BL128" s="291">
        <f t="shared" si="153"/>
        <v>1.79430702768E-4</v>
      </c>
      <c r="BM128" s="249"/>
      <c r="BN128" s="291">
        <f t="shared" si="154"/>
        <v>1.7038110434399999E-4</v>
      </c>
      <c r="BO128" s="249"/>
      <c r="BP128" s="291"/>
      <c r="BQ128" s="249"/>
      <c r="BR128" s="261"/>
      <c r="BS128" s="261">
        <v>1.2245865706199998E-4</v>
      </c>
      <c r="BT128" s="261"/>
      <c r="BU128" s="261"/>
      <c r="BV128" s="261">
        <v>8.4342747420000001E-4</v>
      </c>
      <c r="BW128" s="261"/>
      <c r="BX128" s="261"/>
      <c r="BY128" s="291">
        <f t="shared" si="155"/>
        <v>4.8294306563099998E-4</v>
      </c>
      <c r="BZ128" s="249">
        <f t="shared" si="156"/>
        <v>5.0980193962232379E-4</v>
      </c>
      <c r="CA128" s="261"/>
      <c r="CB128" s="261"/>
      <c r="CC128" s="261"/>
      <c r="CD128" s="261"/>
      <c r="CE128" s="261"/>
      <c r="CF128" s="261">
        <v>1.2467599716000002E-3</v>
      </c>
      <c r="CG128" s="261"/>
      <c r="CH128" s="261"/>
      <c r="CI128" s="291">
        <f t="shared" si="157"/>
        <v>1.2467599716000002E-3</v>
      </c>
      <c r="CJ128" s="249"/>
      <c r="CK128" s="261"/>
      <c r="CL128" s="261">
        <v>4.8964771848000005E-5</v>
      </c>
      <c r="CM128" s="261"/>
      <c r="CN128" s="261"/>
      <c r="CO128" s="291">
        <f t="shared" si="158"/>
        <v>4.8964771848000005E-5</v>
      </c>
      <c r="CP128" s="249"/>
      <c r="CQ128" s="261"/>
      <c r="CR128" s="261"/>
      <c r="CS128" s="261">
        <v>7.3100712739999996E-5</v>
      </c>
      <c r="CT128" s="261"/>
      <c r="CU128" s="291">
        <f t="shared" si="159"/>
        <v>7.3100712739999996E-5</v>
      </c>
      <c r="CV128" s="249"/>
      <c r="CW128" s="261"/>
      <c r="CX128" s="261">
        <v>9.6441375869999981E-5</v>
      </c>
      <c r="CY128" s="261"/>
      <c r="CZ128" s="261"/>
      <c r="DA128" s="291">
        <f t="shared" si="160"/>
        <v>9.6441375869999981E-5</v>
      </c>
      <c r="DB128" s="249"/>
      <c r="DC128" s="261"/>
      <c r="DD128" s="261">
        <v>6.4265149423999997E-5</v>
      </c>
      <c r="DE128" s="261"/>
      <c r="DF128" s="261"/>
      <c r="DG128" s="291">
        <f t="shared" si="172"/>
        <v>6.4265149423999997E-5</v>
      </c>
      <c r="DH128" s="249"/>
      <c r="DI128" s="261"/>
      <c r="DJ128" s="261">
        <v>1.9014599151599999E-4</v>
      </c>
      <c r="DK128" s="261"/>
      <c r="DL128" s="261"/>
      <c r="DM128" s="291">
        <f t="shared" si="173"/>
        <v>1.9014599151599999E-4</v>
      </c>
      <c r="DN128" s="249"/>
      <c r="DO128" s="261"/>
      <c r="DP128" s="261"/>
      <c r="DQ128" s="261">
        <v>8.4639068919999997E-5</v>
      </c>
      <c r="DR128" s="261"/>
      <c r="DS128" s="291">
        <f t="shared" si="175"/>
        <v>8.4639068919999997E-5</v>
      </c>
      <c r="DT128" s="249"/>
      <c r="DU128" s="261"/>
      <c r="DV128" s="261"/>
      <c r="DW128" s="261"/>
      <c r="DX128" s="261"/>
      <c r="DY128" s="261"/>
      <c r="DZ128" s="261"/>
      <c r="EA128" s="261"/>
      <c r="EB128" s="261"/>
      <c r="EC128" s="261">
        <v>5.7790114399999999E-4</v>
      </c>
      <c r="ED128" s="261"/>
      <c r="EE128" s="291">
        <f t="shared" si="163"/>
        <v>5.7790114399999999E-4</v>
      </c>
      <c r="EF128" s="249"/>
      <c r="EG128" s="261"/>
      <c r="EH128" s="261">
        <v>6.311959481800001E-4</v>
      </c>
      <c r="EI128" s="261"/>
      <c r="EJ128" s="261"/>
      <c r="EK128" s="261"/>
      <c r="EL128" s="261"/>
      <c r="EM128" s="261"/>
      <c r="EN128" s="261">
        <v>3.8172868785999999E-4</v>
      </c>
      <c r="EO128" s="261"/>
      <c r="EP128" s="291">
        <f t="shared" si="164"/>
        <v>5.0646231802000004E-4</v>
      </c>
      <c r="EQ128" s="249">
        <f t="shared" si="165"/>
        <v>1.7639999145630181E-4</v>
      </c>
      <c r="ER128" s="261"/>
      <c r="ES128" s="261"/>
      <c r="ET128" s="261"/>
      <c r="EU128" s="261"/>
      <c r="EV128" s="261"/>
      <c r="EW128" s="261"/>
      <c r="EX128" s="261"/>
      <c r="EY128" s="261"/>
      <c r="EZ128" s="261"/>
      <c r="FA128" s="261">
        <v>2.5171597422E-5</v>
      </c>
      <c r="FB128" s="261"/>
      <c r="FC128" s="261"/>
      <c r="FD128" s="261"/>
      <c r="FE128" s="261"/>
      <c r="FF128" s="291">
        <f t="shared" si="166"/>
        <v>2.5171597422E-5</v>
      </c>
      <c r="FG128" s="249"/>
      <c r="FH128" s="249"/>
      <c r="FI128" s="261">
        <v>1.4212440373999999E-3</v>
      </c>
      <c r="FJ128" s="261">
        <v>1.58282720607E-4</v>
      </c>
      <c r="FK128" s="261"/>
      <c r="FL128" s="291">
        <f t="shared" si="167"/>
        <v>7.8976337900349999E-4</v>
      </c>
      <c r="FM128" s="249">
        <f t="shared" si="168"/>
        <v>8.9304851148062155E-4</v>
      </c>
      <c r="FN128" s="249"/>
      <c r="FO128" s="261"/>
      <c r="FP128" s="261"/>
      <c r="FQ128" s="261"/>
      <c r="FR128" s="261">
        <v>3.6042168043199999E-5</v>
      </c>
      <c r="FS128" s="261"/>
      <c r="FT128" s="291">
        <f t="shared" si="169"/>
        <v>3.6042168043199999E-5</v>
      </c>
      <c r="FU128" s="249"/>
      <c r="FV128" s="261"/>
      <c r="FW128" s="261"/>
      <c r="FX128" s="261">
        <v>5.6937378449999997E-5</v>
      </c>
      <c r="FY128" s="261"/>
      <c r="FZ128" s="261"/>
      <c r="GA128" s="261"/>
      <c r="GB128" s="291">
        <f t="shared" si="170"/>
        <v>5.6937378449999997E-5</v>
      </c>
      <c r="GC128" s="249"/>
      <c r="GD128" s="261"/>
      <c r="GE128" s="261"/>
      <c r="GF128" s="261"/>
      <c r="GG128" s="261"/>
      <c r="GH128" s="261"/>
      <c r="GI128" s="261"/>
      <c r="GJ128" s="261">
        <v>5.5245768130000004E-4</v>
      </c>
      <c r="GK128" s="261"/>
      <c r="GL128" s="291">
        <f t="shared" si="171"/>
        <v>5.5245768130000004E-4</v>
      </c>
      <c r="GM128" s="249"/>
      <c r="GN128" s="261"/>
      <c r="GO128" s="261"/>
      <c r="GP128" s="261"/>
      <c r="GQ128" s="261"/>
      <c r="GR128" s="261"/>
      <c r="GS128" s="261">
        <v>1.3280971004999998E-4</v>
      </c>
      <c r="GT128" s="261"/>
      <c r="GU128" s="261"/>
      <c r="GW128" s="294">
        <f t="shared" si="176"/>
        <v>1.3280971004999998E-4</v>
      </c>
    </row>
    <row r="129" spans="1:206" ht="13.5" x14ac:dyDescent="0.25">
      <c r="A129" s="263">
        <v>151.14812699999999</v>
      </c>
      <c r="B129" s="269" t="s">
        <v>444</v>
      </c>
      <c r="C129" s="261"/>
      <c r="D129" s="261"/>
      <c r="E129" s="261"/>
      <c r="F129" s="261"/>
      <c r="G129" s="261"/>
      <c r="H129" s="261"/>
      <c r="I129" s="261"/>
      <c r="J129" s="261"/>
      <c r="K129" s="261"/>
      <c r="L129" s="261"/>
      <c r="M129" s="261"/>
      <c r="N129" s="261"/>
      <c r="O129" s="261"/>
      <c r="P129" s="261"/>
      <c r="Q129" s="261"/>
      <c r="R129" s="261"/>
      <c r="S129" s="261"/>
      <c r="T129" s="261"/>
      <c r="U129" s="261"/>
      <c r="V129" s="291"/>
      <c r="W129" s="249"/>
      <c r="X129" s="261"/>
      <c r="Y129" s="261"/>
      <c r="Z129" s="261"/>
      <c r="AA129" s="261"/>
      <c r="AB129" s="261"/>
      <c r="AC129" s="291"/>
      <c r="AD129" s="249"/>
      <c r="AE129" s="261"/>
      <c r="AF129" s="261">
        <v>1.7531977463999999E-4</v>
      </c>
      <c r="AG129" s="261"/>
      <c r="AH129" s="261"/>
      <c r="AI129" s="261"/>
      <c r="AJ129" s="261"/>
      <c r="AK129" s="291">
        <f t="shared" si="150"/>
        <v>1.7531977463999999E-4</v>
      </c>
      <c r="AL129" s="249"/>
      <c r="AM129" s="261"/>
      <c r="AN129" s="1"/>
      <c r="AO129" s="1"/>
      <c r="AP129" s="261"/>
      <c r="AQ129" s="261"/>
      <c r="AR129" s="261"/>
      <c r="AS129" s="261"/>
      <c r="AT129" s="261"/>
      <c r="AU129" s="291"/>
      <c r="AV129" s="249"/>
      <c r="AW129" s="261"/>
      <c r="AX129" s="261"/>
      <c r="AY129" s="261"/>
      <c r="AZ129" s="261"/>
      <c r="BA129" s="261"/>
      <c r="BB129" s="261"/>
      <c r="BC129" s="261"/>
      <c r="BD129" s="261"/>
      <c r="BE129" s="261"/>
      <c r="BF129" s="261"/>
      <c r="BG129" s="261"/>
      <c r="BH129" s="261"/>
      <c r="BI129" s="261"/>
      <c r="BJ129" s="291"/>
      <c r="BK129" s="249"/>
      <c r="BL129" s="291"/>
      <c r="BM129" s="249"/>
      <c r="BN129" s="291"/>
      <c r="BO129" s="249"/>
      <c r="BP129" s="291"/>
      <c r="BQ129" s="249"/>
      <c r="BR129" s="261"/>
      <c r="BS129" s="261"/>
      <c r="BT129" s="261"/>
      <c r="BU129" s="261"/>
      <c r="BV129" s="261">
        <v>6.4760950413000006E-5</v>
      </c>
      <c r="BW129" s="261"/>
      <c r="BX129" s="261"/>
      <c r="BY129" s="291">
        <f t="shared" si="155"/>
        <v>6.4760950413000006E-5</v>
      </c>
      <c r="BZ129" s="249"/>
      <c r="CA129" s="261"/>
      <c r="CB129" s="261"/>
      <c r="CC129" s="261"/>
      <c r="CD129" s="261"/>
      <c r="CE129" s="261"/>
      <c r="CF129" s="261"/>
      <c r="CG129" s="261"/>
      <c r="CH129" s="261"/>
      <c r="CI129" s="291"/>
      <c r="CJ129" s="249"/>
      <c r="CK129" s="261"/>
      <c r="CL129" s="261"/>
      <c r="CM129" s="261"/>
      <c r="CN129" s="261"/>
      <c r="CO129" s="291"/>
      <c r="CP129" s="249"/>
      <c r="CQ129" s="261"/>
      <c r="CR129" s="261"/>
      <c r="CS129" s="261">
        <v>8.0390333484999999E-5</v>
      </c>
      <c r="CT129" s="261"/>
      <c r="CU129" s="291">
        <f t="shared" si="159"/>
        <v>8.0390333484999999E-5</v>
      </c>
      <c r="CV129" s="249"/>
      <c r="CW129" s="261"/>
      <c r="CX129" s="261"/>
      <c r="CY129" s="261"/>
      <c r="CZ129" s="261"/>
      <c r="DA129" s="291"/>
      <c r="DB129" s="249"/>
      <c r="DC129" s="261"/>
      <c r="DD129" s="261"/>
      <c r="DE129" s="261"/>
      <c r="DF129" s="261"/>
      <c r="DG129" s="291"/>
      <c r="DH129" s="249"/>
      <c r="DI129" s="261"/>
      <c r="DJ129" s="261"/>
      <c r="DK129" s="261"/>
      <c r="DL129" s="261"/>
      <c r="DM129" s="291"/>
      <c r="DN129" s="249"/>
      <c r="DO129" s="261"/>
      <c r="DP129" s="261"/>
      <c r="DQ129" s="261"/>
      <c r="DR129" s="261"/>
      <c r="DS129" s="291"/>
      <c r="DT129" s="249"/>
      <c r="DU129" s="261"/>
      <c r="DV129" s="261"/>
      <c r="DW129" s="261"/>
      <c r="DX129" s="261"/>
      <c r="DY129" s="261"/>
      <c r="DZ129" s="261"/>
      <c r="EA129" s="261"/>
      <c r="EB129" s="261"/>
      <c r="EC129" s="261"/>
      <c r="ED129" s="261"/>
      <c r="EE129" s="291"/>
      <c r="EF129" s="249"/>
      <c r="EG129" s="261"/>
      <c r="EH129" s="261"/>
      <c r="EI129" s="261"/>
      <c r="EJ129" s="261"/>
      <c r="EK129" s="261"/>
      <c r="EL129" s="261"/>
      <c r="EM129" s="261"/>
      <c r="EN129" s="261"/>
      <c r="EO129" s="261"/>
      <c r="EP129" s="291"/>
      <c r="EQ129" s="249"/>
      <c r="ER129" s="261"/>
      <c r="ES129" s="261"/>
      <c r="ET129" s="261"/>
      <c r="EU129" s="261"/>
      <c r="EV129" s="261"/>
      <c r="EW129" s="261"/>
      <c r="EX129" s="261"/>
      <c r="EY129" s="261"/>
      <c r="EZ129" s="261"/>
      <c r="FA129" s="261"/>
      <c r="FB129" s="261"/>
      <c r="FC129" s="261"/>
      <c r="FD129" s="261"/>
      <c r="FE129" s="261"/>
      <c r="FF129" s="291"/>
      <c r="FG129" s="249"/>
      <c r="FH129" s="249"/>
      <c r="FI129" s="261"/>
      <c r="FJ129" s="261">
        <v>1.3148849225099999E-5</v>
      </c>
      <c r="FK129" s="261"/>
      <c r="FL129" s="291">
        <f t="shared" si="167"/>
        <v>1.3148849225099999E-5</v>
      </c>
      <c r="FM129" s="249"/>
      <c r="FN129" s="249"/>
      <c r="FO129" s="261"/>
      <c r="FP129" s="261"/>
      <c r="FQ129" s="261"/>
      <c r="FR129" s="261">
        <v>9.3604808580000001E-5</v>
      </c>
      <c r="FS129" s="261"/>
      <c r="FT129" s="291">
        <f t="shared" si="169"/>
        <v>9.3604808580000001E-5</v>
      </c>
      <c r="FU129" s="249"/>
      <c r="FV129" s="261"/>
      <c r="FW129" s="261"/>
      <c r="FX129" s="261"/>
      <c r="FY129" s="261"/>
      <c r="FZ129" s="261"/>
      <c r="GA129" s="261"/>
      <c r="GB129" s="291"/>
      <c r="GC129" s="249"/>
      <c r="GD129" s="261"/>
      <c r="GE129" s="261"/>
      <c r="GF129" s="261"/>
      <c r="GG129" s="261"/>
      <c r="GH129" s="261"/>
      <c r="GI129" s="261"/>
      <c r="GJ129" s="261"/>
      <c r="GK129" s="261"/>
      <c r="GL129" s="291"/>
      <c r="GM129" s="249"/>
      <c r="GN129" s="261"/>
      <c r="GO129" s="261"/>
      <c r="GP129" s="261"/>
      <c r="GQ129" s="261"/>
      <c r="GR129" s="261"/>
      <c r="GS129" s="261"/>
      <c r="GT129" s="261"/>
      <c r="GU129" s="261"/>
    </row>
    <row r="130" spans="1:206" ht="13.5" x14ac:dyDescent="0.25">
      <c r="A130" s="263">
        <v>155.07027099999999</v>
      </c>
      <c r="B130" s="3" t="s">
        <v>445</v>
      </c>
      <c r="C130" s="261"/>
      <c r="D130" s="261"/>
      <c r="E130" s="261"/>
      <c r="F130" s="261"/>
      <c r="G130" s="261"/>
      <c r="H130" s="261"/>
      <c r="I130" s="261"/>
      <c r="J130" s="261"/>
      <c r="K130" s="261"/>
      <c r="L130" s="261"/>
      <c r="M130" s="261"/>
      <c r="N130" s="261">
        <v>7.0504371239999992E-5</v>
      </c>
      <c r="O130" s="261"/>
      <c r="P130" s="261"/>
      <c r="Q130" s="261">
        <v>1.01849984866E-4</v>
      </c>
      <c r="R130" s="261"/>
      <c r="S130" s="261"/>
      <c r="T130" s="261"/>
      <c r="U130" s="261"/>
      <c r="V130" s="291">
        <f t="shared" si="146"/>
        <v>8.6177178052999995E-5</v>
      </c>
      <c r="W130" s="249">
        <f t="shared" si="147"/>
        <v>2.2164695955398051E-5</v>
      </c>
      <c r="X130" s="261"/>
      <c r="Y130" s="261">
        <v>2.3031353735700002E-4</v>
      </c>
      <c r="Z130" s="261">
        <v>1.6759278768300001E-4</v>
      </c>
      <c r="AA130" s="261"/>
      <c r="AB130" s="261"/>
      <c r="AC130" s="291">
        <f t="shared" si="148"/>
        <v>1.9895316252000001E-4</v>
      </c>
      <c r="AD130" s="249">
        <f t="shared" si="149"/>
        <v>4.4350267415589347E-5</v>
      </c>
      <c r="AE130" s="261"/>
      <c r="AF130" s="261">
        <v>8.0008756751999996E-5</v>
      </c>
      <c r="AG130" s="261"/>
      <c r="AH130" s="261"/>
      <c r="AI130" s="261"/>
      <c r="AJ130" s="261"/>
      <c r="AK130" s="291">
        <f t="shared" si="150"/>
        <v>8.0008756751999996E-5</v>
      </c>
      <c r="AL130" s="249"/>
      <c r="AM130" s="261"/>
      <c r="AN130" s="1"/>
      <c r="AO130" s="1"/>
      <c r="AP130" s="261"/>
      <c r="AQ130" s="261"/>
      <c r="AR130" s="261">
        <v>7.1495266700000008E-5</v>
      </c>
      <c r="AS130" s="261"/>
      <c r="AT130" s="261"/>
      <c r="AU130" s="291">
        <f t="shared" si="151"/>
        <v>7.1495266700000008E-5</v>
      </c>
      <c r="AV130" s="249"/>
      <c r="AW130" s="261"/>
      <c r="AX130" s="261"/>
      <c r="AY130" s="261"/>
      <c r="AZ130" s="261"/>
      <c r="BA130" s="261"/>
      <c r="BB130" s="261"/>
      <c r="BC130" s="261"/>
      <c r="BD130" s="261"/>
      <c r="BE130" s="261"/>
      <c r="BF130" s="261">
        <v>4.6835246204999999E-4</v>
      </c>
      <c r="BG130" s="261">
        <v>1.0821037328500001E-4</v>
      </c>
      <c r="BH130" s="261">
        <v>4.6680765130999998E-4</v>
      </c>
      <c r="BI130" s="261"/>
      <c r="BJ130" s="291">
        <f t="shared" si="152"/>
        <v>1.0821037328500001E-4</v>
      </c>
      <c r="BK130" s="249"/>
      <c r="BL130" s="291">
        <f t="shared" si="153"/>
        <v>4.6680765130999998E-4</v>
      </c>
      <c r="BM130" s="249"/>
      <c r="BN130" s="291">
        <f t="shared" si="154"/>
        <v>4.6835246204999999E-4</v>
      </c>
      <c r="BO130" s="249"/>
      <c r="BP130" s="291"/>
      <c r="BQ130" s="249"/>
      <c r="BR130" s="261"/>
      <c r="BS130" s="261"/>
      <c r="BT130" s="261"/>
      <c r="BU130" s="261"/>
      <c r="BV130" s="261">
        <v>2.8478995497000002E-4</v>
      </c>
      <c r="BW130" s="261"/>
      <c r="BX130" s="261"/>
      <c r="BY130" s="291">
        <f t="shared" si="155"/>
        <v>2.8478995497000002E-4</v>
      </c>
      <c r="BZ130" s="249"/>
      <c r="CA130" s="261"/>
      <c r="CB130" s="261"/>
      <c r="CC130" s="261"/>
      <c r="CD130" s="261"/>
      <c r="CE130" s="261"/>
      <c r="CF130" s="261">
        <v>3.3918504521000001E-4</v>
      </c>
      <c r="CG130" s="261"/>
      <c r="CH130" s="261"/>
      <c r="CI130" s="291">
        <f t="shared" si="157"/>
        <v>3.3918504521000001E-4</v>
      </c>
      <c r="CJ130" s="249"/>
      <c r="CK130" s="261"/>
      <c r="CL130" s="261">
        <v>3.6631835374799997E-5</v>
      </c>
      <c r="CM130" s="261"/>
      <c r="CN130" s="261"/>
      <c r="CO130" s="291">
        <f t="shared" si="158"/>
        <v>3.6631835374799997E-5</v>
      </c>
      <c r="CP130" s="249"/>
      <c r="CQ130" s="261"/>
      <c r="CR130" s="261"/>
      <c r="CS130" s="261">
        <v>1.6833917429999999E-4</v>
      </c>
      <c r="CT130" s="261"/>
      <c r="CU130" s="291">
        <f t="shared" si="159"/>
        <v>1.6833917429999999E-4</v>
      </c>
      <c r="CV130" s="249"/>
      <c r="CW130" s="261"/>
      <c r="CX130" s="261">
        <v>6.1154728524000001E-5</v>
      </c>
      <c r="CY130" s="261"/>
      <c r="CZ130" s="261"/>
      <c r="DA130" s="291">
        <f t="shared" si="160"/>
        <v>6.1154728524000001E-5</v>
      </c>
      <c r="DB130" s="249"/>
      <c r="DC130" s="261"/>
      <c r="DD130" s="261">
        <v>4.3250035004400001E-5</v>
      </c>
      <c r="DE130" s="261"/>
      <c r="DF130" s="261"/>
      <c r="DG130" s="291">
        <f t="shared" si="172"/>
        <v>4.3250035004400001E-5</v>
      </c>
      <c r="DH130" s="249"/>
      <c r="DI130" s="261"/>
      <c r="DJ130" s="261">
        <v>2.1779230661999997E-4</v>
      </c>
      <c r="DK130" s="261">
        <v>2.5551010722000005E-4</v>
      </c>
      <c r="DL130" s="261"/>
      <c r="DM130" s="291">
        <f t="shared" si="173"/>
        <v>2.3665120692000001E-4</v>
      </c>
      <c r="DN130" s="249">
        <f t="shared" si="174"/>
        <v>2.6670512575702088E-5</v>
      </c>
      <c r="DO130" s="261"/>
      <c r="DP130" s="261"/>
      <c r="DQ130" s="261">
        <v>4.6124707444999995E-5</v>
      </c>
      <c r="DR130" s="261"/>
      <c r="DS130" s="291">
        <f t="shared" si="175"/>
        <v>4.6124707444999995E-5</v>
      </c>
      <c r="DT130" s="249"/>
      <c r="DU130" s="261"/>
      <c r="DV130" s="261"/>
      <c r="DW130" s="261"/>
      <c r="DX130" s="261"/>
      <c r="DY130" s="261"/>
      <c r="DZ130" s="261"/>
      <c r="EA130" s="261"/>
      <c r="EB130" s="261"/>
      <c r="EC130" s="261">
        <v>8.9463928125999999E-5</v>
      </c>
      <c r="ED130" s="261"/>
      <c r="EE130" s="291">
        <f t="shared" si="163"/>
        <v>8.9463928125999999E-5</v>
      </c>
      <c r="EF130" s="249"/>
      <c r="EG130" s="261"/>
      <c r="EH130" s="261">
        <v>2.5231658224000002E-4</v>
      </c>
      <c r="EI130" s="261"/>
      <c r="EJ130" s="261"/>
      <c r="EK130" s="261"/>
      <c r="EL130" s="261"/>
      <c r="EM130" s="261"/>
      <c r="EN130" s="261">
        <v>1.6488974683999999E-4</v>
      </c>
      <c r="EO130" s="261"/>
      <c r="EP130" s="291">
        <f t="shared" si="164"/>
        <v>2.0860316454E-4</v>
      </c>
      <c r="EQ130" s="249">
        <f t="shared" si="165"/>
        <v>6.1820108169020129E-5</v>
      </c>
      <c r="ER130" s="261"/>
      <c r="ES130" s="261"/>
      <c r="ET130" s="261"/>
      <c r="EU130" s="261"/>
      <c r="EV130" s="261"/>
      <c r="EW130" s="261"/>
      <c r="EX130" s="261"/>
      <c r="EY130" s="261"/>
      <c r="EZ130" s="261"/>
      <c r="FA130" s="261"/>
      <c r="FB130" s="261"/>
      <c r="FC130" s="261"/>
      <c r="FD130" s="261"/>
      <c r="FE130" s="261"/>
      <c r="FF130" s="291"/>
      <c r="FG130" s="249"/>
      <c r="FH130" s="249"/>
      <c r="FI130" s="261">
        <v>5.5042173779999996E-4</v>
      </c>
      <c r="FJ130" s="261">
        <v>4.6025081404800002E-5</v>
      </c>
      <c r="FK130" s="261"/>
      <c r="FL130" s="291">
        <f t="shared" si="167"/>
        <v>2.9822340960239998E-4</v>
      </c>
      <c r="FM130" s="249">
        <f t="shared" si="168"/>
        <v>3.5666229614486687E-4</v>
      </c>
      <c r="FN130" s="249"/>
      <c r="FO130" s="261"/>
      <c r="FP130" s="261"/>
      <c r="FQ130" s="261"/>
      <c r="FR130" s="261"/>
      <c r="FS130" s="261"/>
      <c r="FT130" s="291"/>
      <c r="FU130" s="249"/>
      <c r="FV130" s="261"/>
      <c r="FW130" s="261"/>
      <c r="FX130" s="261">
        <v>3.3368965574999998E-5</v>
      </c>
      <c r="FY130" s="261"/>
      <c r="FZ130" s="261"/>
      <c r="GA130" s="261"/>
      <c r="GB130" s="291">
        <f t="shared" si="170"/>
        <v>3.3368965574999998E-5</v>
      </c>
      <c r="GC130" s="249"/>
      <c r="GD130" s="261"/>
      <c r="GE130" s="261"/>
      <c r="GF130" s="261"/>
      <c r="GG130" s="261"/>
      <c r="GH130" s="261"/>
      <c r="GI130" s="261"/>
      <c r="GJ130" s="261">
        <v>2.8900348504999997E-4</v>
      </c>
      <c r="GK130" s="261"/>
      <c r="GL130" s="291">
        <f t="shared" si="171"/>
        <v>2.8900348504999997E-4</v>
      </c>
      <c r="GM130" s="249"/>
      <c r="GN130" s="261"/>
      <c r="GO130" s="261"/>
      <c r="GP130" s="261"/>
      <c r="GQ130" s="261"/>
      <c r="GR130" s="261"/>
      <c r="GS130" s="261"/>
      <c r="GT130" s="261"/>
      <c r="GU130" s="261"/>
    </row>
    <row r="131" spans="1:206" s="259" customFormat="1" ht="13.5" x14ac:dyDescent="0.25">
      <c r="A131" s="265">
        <v>165.09100599999999</v>
      </c>
      <c r="B131" s="270" t="s">
        <v>446</v>
      </c>
      <c r="C131" s="271"/>
      <c r="D131" s="271"/>
      <c r="E131" s="271"/>
      <c r="F131" s="271"/>
      <c r="G131" s="271"/>
      <c r="H131" s="271"/>
      <c r="I131" s="271"/>
      <c r="J131" s="271"/>
      <c r="K131" s="271"/>
      <c r="L131" s="271"/>
      <c r="M131" s="271"/>
      <c r="N131" s="271"/>
      <c r="O131" s="271"/>
      <c r="P131" s="271"/>
      <c r="Q131" s="271"/>
      <c r="R131" s="271"/>
      <c r="S131" s="271"/>
      <c r="T131" s="271"/>
      <c r="U131" s="271"/>
      <c r="V131" s="293"/>
      <c r="W131" s="274"/>
      <c r="X131" s="271"/>
      <c r="Y131" s="271"/>
      <c r="Z131" s="271"/>
      <c r="AA131" s="271"/>
      <c r="AB131" s="271"/>
      <c r="AC131" s="293"/>
      <c r="AD131" s="274"/>
      <c r="AE131" s="271"/>
      <c r="AF131" s="271"/>
      <c r="AG131" s="271"/>
      <c r="AH131" s="271"/>
      <c r="AI131" s="271"/>
      <c r="AJ131" s="271"/>
      <c r="AK131" s="293"/>
      <c r="AL131" s="274"/>
      <c r="AM131" s="271"/>
      <c r="AN131" s="266"/>
      <c r="AO131" s="266"/>
      <c r="AP131" s="271"/>
      <c r="AQ131" s="271"/>
      <c r="AR131" s="271"/>
      <c r="AS131" s="271"/>
      <c r="AT131" s="271"/>
      <c r="AU131" s="293"/>
      <c r="AV131" s="274"/>
      <c r="AW131" s="271"/>
      <c r="AX131" s="271"/>
      <c r="AY131" s="271"/>
      <c r="AZ131" s="271"/>
      <c r="BA131" s="271"/>
      <c r="BB131" s="271"/>
      <c r="BC131" s="271"/>
      <c r="BD131" s="271"/>
      <c r="BE131" s="271"/>
      <c r="BF131" s="271">
        <v>2.0916345017699998E-4</v>
      </c>
      <c r="BG131" s="271">
        <v>4.0591508427000003E-5</v>
      </c>
      <c r="BH131" s="271">
        <v>1.5000107944300001E-4</v>
      </c>
      <c r="BI131" s="271"/>
      <c r="BJ131" s="291">
        <f t="shared" si="152"/>
        <v>4.0591508427000003E-5</v>
      </c>
      <c r="BK131" s="249"/>
      <c r="BL131" s="291">
        <f t="shared" si="153"/>
        <v>1.5000107944300001E-4</v>
      </c>
      <c r="BM131" s="249"/>
      <c r="BN131" s="291">
        <f t="shared" si="154"/>
        <v>2.0916345017699998E-4</v>
      </c>
      <c r="BO131" s="274"/>
      <c r="BP131" s="293"/>
      <c r="BQ131" s="274"/>
      <c r="BR131" s="271"/>
      <c r="BS131" s="271"/>
      <c r="BT131" s="271"/>
      <c r="BU131" s="271"/>
      <c r="BV131" s="271"/>
      <c r="BW131" s="271"/>
      <c r="BX131" s="271"/>
      <c r="BY131" s="293"/>
      <c r="BZ131" s="274"/>
      <c r="CA131" s="271"/>
      <c r="CB131" s="271"/>
      <c r="CC131" s="271"/>
      <c r="CD131" s="271"/>
      <c r="CE131" s="271"/>
      <c r="CF131" s="271"/>
      <c r="CG131" s="271"/>
      <c r="CH131" s="271"/>
      <c r="CI131" s="293"/>
      <c r="CJ131" s="274"/>
      <c r="CK131" s="271"/>
      <c r="CL131" s="271"/>
      <c r="CM131" s="271"/>
      <c r="CN131" s="271"/>
      <c r="CO131" s="293"/>
      <c r="CP131" s="274"/>
      <c r="CQ131" s="271"/>
      <c r="CR131" s="271"/>
      <c r="CS131" s="271"/>
      <c r="CT131" s="271"/>
      <c r="CU131" s="293"/>
      <c r="CV131" s="274"/>
      <c r="CW131" s="271"/>
      <c r="CX131" s="271"/>
      <c r="CY131" s="271"/>
      <c r="CZ131" s="271"/>
      <c r="DA131" s="293"/>
      <c r="DB131" s="274"/>
      <c r="DC131" s="271"/>
      <c r="DD131" s="271"/>
      <c r="DE131" s="271"/>
      <c r="DF131" s="271"/>
      <c r="DG131" s="293"/>
      <c r="DH131" s="274"/>
      <c r="DI131" s="271"/>
      <c r="DJ131" s="271"/>
      <c r="DK131" s="271"/>
      <c r="DL131" s="271"/>
      <c r="DM131" s="293"/>
      <c r="DN131" s="274"/>
      <c r="DO131" s="271"/>
      <c r="DP131" s="271"/>
      <c r="DQ131" s="271"/>
      <c r="DR131" s="271"/>
      <c r="DS131" s="293"/>
      <c r="DT131" s="274"/>
      <c r="DU131" s="271"/>
      <c r="DV131" s="271"/>
      <c r="DW131" s="271"/>
      <c r="DX131" s="271"/>
      <c r="DY131" s="271"/>
      <c r="DZ131" s="271"/>
      <c r="EA131" s="271"/>
      <c r="EB131" s="271"/>
      <c r="EC131" s="271"/>
      <c r="ED131" s="271"/>
      <c r="EE131" s="293"/>
      <c r="EF131" s="274"/>
      <c r="EG131" s="271"/>
      <c r="EH131" s="271">
        <v>1.7249671312000002E-4</v>
      </c>
      <c r="EI131" s="271"/>
      <c r="EJ131" s="271"/>
      <c r="EK131" s="271"/>
      <c r="EL131" s="271"/>
      <c r="EM131" s="271"/>
      <c r="EN131" s="271"/>
      <c r="EO131" s="271"/>
      <c r="EP131" s="293">
        <f t="shared" si="164"/>
        <v>1.7249671312000002E-4</v>
      </c>
      <c r="EQ131" s="274"/>
      <c r="ER131" s="271"/>
      <c r="ES131" s="271"/>
      <c r="ET131" s="271"/>
      <c r="EU131" s="271"/>
      <c r="EV131" s="271"/>
      <c r="EW131" s="271"/>
      <c r="EX131" s="271"/>
      <c r="EY131" s="271"/>
      <c r="EZ131" s="271"/>
      <c r="FA131" s="271"/>
      <c r="FB131" s="271"/>
      <c r="FC131" s="271"/>
      <c r="FD131" s="271"/>
      <c r="FE131" s="271"/>
      <c r="FF131" s="293"/>
      <c r="FG131" s="274"/>
      <c r="FH131" s="274"/>
      <c r="FI131" s="271"/>
      <c r="FJ131" s="271"/>
      <c r="FK131" s="271"/>
      <c r="FL131" s="293"/>
      <c r="FM131" s="274"/>
      <c r="FN131" s="274"/>
      <c r="FO131" s="271"/>
      <c r="FP131" s="271"/>
      <c r="FQ131" s="271"/>
      <c r="FR131" s="271"/>
      <c r="FS131" s="271"/>
      <c r="FT131" s="293"/>
      <c r="FU131" s="274"/>
      <c r="FV131" s="271"/>
      <c r="FW131" s="271"/>
      <c r="FX131" s="271"/>
      <c r="FY131" s="271"/>
      <c r="FZ131" s="271"/>
      <c r="GA131" s="271"/>
      <c r="GB131" s="293"/>
      <c r="GC131" s="274"/>
      <c r="GD131" s="271"/>
      <c r="GE131" s="271"/>
      <c r="GF131" s="271"/>
      <c r="GG131" s="271"/>
      <c r="GH131" s="271"/>
      <c r="GI131" s="271"/>
      <c r="GJ131" s="271"/>
      <c r="GK131" s="271"/>
      <c r="GL131" s="293"/>
      <c r="GM131" s="274"/>
      <c r="GN131" s="271"/>
      <c r="GO131" s="271"/>
      <c r="GP131" s="271"/>
      <c r="GQ131" s="271"/>
      <c r="GR131" s="271"/>
      <c r="GS131" s="271"/>
      <c r="GT131" s="271"/>
      <c r="GU131" s="271"/>
      <c r="GW131" s="296"/>
      <c r="GX131" s="299"/>
    </row>
    <row r="132" spans="1:206" x14ac:dyDescent="0.2">
      <c r="C132" s="255"/>
      <c r="D132" s="255"/>
      <c r="E132" s="255"/>
      <c r="F132" s="255"/>
      <c r="G132" s="255"/>
      <c r="H132" s="255"/>
      <c r="I132" s="255"/>
      <c r="J132" s="255"/>
      <c r="K132" s="255"/>
      <c r="L132" s="255"/>
      <c r="M132" s="255"/>
      <c r="N132" s="255"/>
      <c r="O132" s="255"/>
      <c r="P132" s="255"/>
      <c r="Q132" s="255"/>
      <c r="R132" s="255"/>
      <c r="S132" s="255"/>
      <c r="T132" s="255"/>
      <c r="U132" s="255"/>
      <c r="X132" s="255"/>
      <c r="Y132" s="255"/>
      <c r="Z132" s="255"/>
      <c r="AA132" s="255"/>
      <c r="AB132" s="255"/>
      <c r="AE132" s="255"/>
      <c r="AF132" s="255"/>
      <c r="AG132" s="255"/>
      <c r="AH132" s="255"/>
      <c r="AI132" s="255"/>
      <c r="AJ132" s="255"/>
      <c r="AM132" s="255"/>
      <c r="AP132" s="255"/>
      <c r="AQ132" s="255"/>
      <c r="AR132" s="255"/>
      <c r="AS132" s="255"/>
      <c r="AT132" s="255"/>
      <c r="AW132" s="255"/>
      <c r="AX132" s="255"/>
      <c r="AY132" s="255"/>
      <c r="AZ132" s="255"/>
      <c r="BA132" s="255"/>
      <c r="BB132" s="255"/>
      <c r="BC132" s="255"/>
      <c r="BD132" s="255"/>
      <c r="BE132" s="255"/>
      <c r="BF132" s="255"/>
      <c r="BG132" s="255"/>
      <c r="BH132" s="255"/>
      <c r="BI132" s="255"/>
      <c r="BR132" s="255"/>
      <c r="BS132" s="255"/>
      <c r="BT132" s="255"/>
      <c r="BU132" s="255"/>
      <c r="BV132" s="255"/>
      <c r="BW132" s="255"/>
      <c r="BX132" s="255"/>
      <c r="CA132" s="255"/>
      <c r="CB132" s="255"/>
      <c r="CC132" s="255"/>
      <c r="CD132" s="255"/>
      <c r="CE132" s="255"/>
      <c r="CF132" s="255"/>
      <c r="CG132" s="255"/>
      <c r="CH132" s="255"/>
      <c r="CK132" s="255"/>
      <c r="CL132" s="255"/>
      <c r="CM132" s="255"/>
      <c r="CN132" s="255"/>
      <c r="CQ132" s="255"/>
      <c r="CR132" s="255"/>
      <c r="CS132" s="255"/>
      <c r="CT132" s="255"/>
      <c r="CW132" s="255"/>
      <c r="CX132" s="255"/>
      <c r="CY132" s="255"/>
      <c r="CZ132" s="255"/>
      <c r="DC132" s="255"/>
      <c r="DD132" s="255"/>
      <c r="DE132" s="255"/>
      <c r="DF132" s="255"/>
      <c r="DI132" s="255"/>
      <c r="DJ132" s="255"/>
      <c r="DK132" s="255"/>
      <c r="DL132" s="255"/>
      <c r="DO132" s="255"/>
      <c r="DP132" s="255"/>
      <c r="DQ132" s="255"/>
      <c r="DR132" s="255"/>
      <c r="DU132" s="255"/>
      <c r="DV132" s="255"/>
      <c r="DW132" s="255"/>
      <c r="DX132" s="255"/>
      <c r="DY132" s="255"/>
      <c r="DZ132" s="255"/>
      <c r="EA132" s="255"/>
      <c r="EB132" s="255"/>
      <c r="EC132" s="255"/>
      <c r="ED132" s="255"/>
      <c r="EG132" s="255"/>
      <c r="EH132" s="255"/>
      <c r="EI132" s="255"/>
      <c r="EJ132" s="255"/>
      <c r="EK132" s="255"/>
      <c r="EL132" s="255"/>
      <c r="EM132" s="255"/>
      <c r="EN132" s="255"/>
      <c r="EO132" s="255"/>
      <c r="ER132" s="255"/>
      <c r="ES132" s="255"/>
      <c r="ET132" s="255"/>
      <c r="EU132" s="255"/>
      <c r="EV132" s="255"/>
      <c r="EW132" s="255"/>
      <c r="EX132" s="255"/>
      <c r="EY132" s="255"/>
      <c r="EZ132" s="255"/>
      <c r="FA132" s="255"/>
      <c r="FB132" s="255"/>
      <c r="FC132" s="255"/>
      <c r="FD132" s="255"/>
      <c r="FE132" s="255"/>
      <c r="FI132" s="255"/>
      <c r="FJ132" s="255"/>
      <c r="FK132" s="255"/>
      <c r="FP132" s="255"/>
      <c r="FQ132" s="255"/>
      <c r="FR132" s="255"/>
      <c r="FS132" s="255"/>
      <c r="FV132" s="255"/>
      <c r="FW132" s="255"/>
      <c r="FX132" s="255"/>
      <c r="FY132" s="255"/>
      <c r="FZ132" s="255"/>
      <c r="GA132" s="255"/>
      <c r="GD132" s="255"/>
      <c r="GE132" s="255"/>
      <c r="GF132" s="255"/>
      <c r="GG132" s="255"/>
      <c r="GH132" s="255"/>
      <c r="GI132" s="255"/>
      <c r="GJ132" s="255"/>
      <c r="GK132" s="255"/>
      <c r="GN132" s="255"/>
      <c r="GO132" s="255"/>
      <c r="GP132" s="255"/>
      <c r="GQ132" s="255"/>
      <c r="GR132" s="255"/>
      <c r="GS132" s="255"/>
      <c r="GT132" s="255"/>
      <c r="GU132" s="255"/>
    </row>
  </sheetData>
  <sortState columnSort="1" ref="C1:DR142">
    <sortCondition ref="C2:DR2"/>
  </sortState>
  <mergeCells count="1">
    <mergeCell ref="A81:B8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135"/>
  <sheetViews>
    <sheetView workbookViewId="0">
      <pane xSplit="3" ySplit="3" topLeftCell="D4" activePane="bottomRight" state="frozen"/>
      <selection pane="topRight" activeCell="B1" sqref="B1"/>
      <selection pane="bottomLeft" activeCell="A3" sqref="A3"/>
      <selection pane="bottomRight"/>
    </sheetView>
  </sheetViews>
  <sheetFormatPr defaultRowHeight="12" x14ac:dyDescent="0.2"/>
  <cols>
    <col min="1" max="2" width="9.140625" style="1"/>
    <col min="3" max="3" width="31.42578125" style="1" customWidth="1"/>
    <col min="4" max="5" width="9.140625" style="1"/>
    <col min="6" max="6" width="9.140625" style="248"/>
    <col min="7" max="16" width="9.140625" style="1"/>
    <col min="17" max="17" width="9.140625" style="248"/>
    <col min="18" max="20" width="9.140625" style="1"/>
    <col min="21" max="21" width="9.140625" style="248"/>
    <col min="22" max="25" width="9.140625" style="1"/>
    <col min="26" max="26" width="9.140625" style="5"/>
    <col min="27" max="27" width="9.140625" style="249"/>
    <col min="28" max="29" width="9.140625" style="1"/>
    <col min="30" max="30" width="9.140625" style="248"/>
    <col min="31" max="31" width="9.140625" style="1"/>
    <col min="32" max="32" width="9.140625" style="248"/>
    <col min="33" max="34" width="9.140625" style="1"/>
    <col min="35" max="35" width="9.140625" style="5"/>
    <col min="36" max="36" width="9.140625" style="249"/>
    <col min="37" max="38" width="9.140625" style="1"/>
    <col min="39" max="39" width="9.140625" style="248"/>
    <col min="40" max="43" width="9.140625" style="1"/>
    <col min="44" max="44" width="9.140625" style="5"/>
    <col min="45" max="45" width="9.5703125" style="249" customWidth="1"/>
    <col min="46" max="51" width="9.140625" style="1"/>
    <col min="52" max="52" width="9.140625" style="248"/>
    <col min="53" max="54" width="9.140625" style="1"/>
    <col min="55" max="55" width="9.140625" style="5"/>
    <col min="56" max="56" width="9.140625" style="249"/>
    <col min="57" max="66" width="9.140625" style="1"/>
    <col min="67" max="67" width="9.140625" style="248"/>
    <col min="68" max="68" width="9.140625" style="1"/>
    <col min="69" max="69" width="9.140625" style="248"/>
    <col min="70" max="70" width="9.140625" style="1"/>
    <col min="71" max="71" width="9.140625" style="248"/>
    <col min="72" max="72" width="9.140625" style="1"/>
    <col min="73" max="73" width="9.140625" style="5"/>
    <col min="74" max="74" width="9.140625" style="249"/>
    <col min="75" max="75" width="9.140625" style="5"/>
    <col min="76" max="76" width="9.140625" style="249"/>
    <col min="77" max="77" width="9.140625" style="5"/>
    <col min="78" max="78" width="9.140625" style="249"/>
    <col min="79" max="80" width="9.140625" style="1"/>
    <col min="81" max="81" width="9.140625" style="248"/>
    <col min="82" max="84" width="9.140625" style="1"/>
    <col min="85" max="85" width="9.140625" style="248"/>
    <col min="86" max="87" width="9.140625" style="1"/>
    <col min="88" max="88" width="9.140625" style="5"/>
    <col min="89" max="89" width="9.140625" style="249"/>
    <col min="90" max="95" width="9.140625" style="1"/>
    <col min="96" max="96" width="9.140625" style="248"/>
    <col min="97" max="98" width="9.140625" style="1"/>
    <col min="99" max="99" width="9.140625" style="5"/>
    <col min="100" max="100" width="9.140625" style="249"/>
    <col min="101" max="102" width="9.140625" style="1"/>
    <col min="103" max="103" width="9.140625" style="248"/>
    <col min="104" max="105" width="9.140625" style="1"/>
    <col min="106" max="106" width="9.140625" style="5"/>
    <col min="107" max="107" width="9.140625" style="249"/>
    <col min="108" max="110" width="9.140625" style="1"/>
    <col min="111" max="111" width="9.140625" style="248"/>
    <col min="112" max="112" width="9.140625" style="1"/>
    <col min="113" max="113" width="9.140625" style="5"/>
    <col min="114" max="114" width="9.140625" style="249"/>
    <col min="115" max="116" width="9.140625" style="1"/>
    <col min="117" max="117" width="9.140625" style="248"/>
    <col min="118" max="119" width="9.140625" style="1"/>
    <col min="120" max="120" width="9.140625" style="5"/>
    <col min="121" max="121" width="9.140625" style="249"/>
    <col min="122" max="123" width="9.140625" style="1"/>
    <col min="124" max="124" width="9.140625" style="248"/>
    <col min="125" max="126" width="9.140625" style="1"/>
    <col min="127" max="127" width="9.140625" style="5"/>
    <col min="128" max="128" width="9.140625" style="249"/>
    <col min="129" max="130" width="9.140625" style="1"/>
    <col min="131" max="131" width="9.140625" style="248"/>
    <col min="132" max="132" width="9.140625" style="1"/>
    <col min="133" max="133" width="9.140625" style="248"/>
    <col min="134" max="134" width="9.140625" style="1"/>
    <col min="135" max="135" width="9.140625" style="5"/>
    <col min="136" max="136" width="9.140625" style="249"/>
    <col min="137" max="139" width="9.140625" style="1"/>
    <col min="140" max="140" width="9.140625" style="248"/>
    <col min="141" max="141" width="9.140625" style="1"/>
    <col min="142" max="142" width="9.140625" style="5"/>
    <col min="143" max="143" width="9.140625" style="249"/>
    <col min="144" max="154" width="9.140625" style="1"/>
    <col min="155" max="155" width="9.140625" style="248"/>
    <col min="156" max="156" width="9.140625" style="1"/>
    <col min="157" max="157" width="9.140625" style="5"/>
    <col min="158" max="158" width="9.140625" style="249"/>
    <col min="159" max="160" width="9.140625" style="1"/>
    <col min="161" max="161" width="9.140625" style="248"/>
    <col min="162" max="167" width="9.140625" style="1"/>
    <col min="168" max="168" width="9.140625" style="248"/>
    <col min="169" max="169" width="9.140625" style="1"/>
    <col min="170" max="170" width="9.140625" style="5"/>
    <col min="171" max="171" width="9.140625" style="249"/>
    <col min="172" max="181" width="9.140625" style="1"/>
    <col min="182" max="182" width="9.140625" style="248"/>
    <col min="183" max="186" width="9.140625" style="1"/>
    <col min="187" max="187" width="9.140625" style="5"/>
    <col min="188" max="188" width="9.140625" style="249"/>
    <col min="189" max="190" width="9.140625" style="1"/>
    <col min="191" max="191" width="9.140625" style="248"/>
    <col min="192" max="192" width="9.140625" style="1"/>
    <col min="193" max="193" width="9.140625" style="248"/>
    <col min="194" max="194" width="9.140625" style="1"/>
    <col min="195" max="195" width="9.140625" style="5"/>
    <col min="196" max="196" width="9.140625" style="249"/>
    <col min="197" max="202" width="9.140625" style="1"/>
    <col min="203" max="203" width="9.140625" style="248"/>
    <col min="204" max="204" width="9.140625" style="1"/>
    <col min="205" max="205" width="9.140625" style="5"/>
    <col min="206" max="206" width="9.140625" style="249"/>
    <col min="207" max="209" width="9.140625" style="1"/>
    <col min="210" max="210" width="9.140625" style="248"/>
    <col min="211" max="213" width="9.140625" style="1"/>
    <col min="214" max="214" width="9.140625" style="5"/>
    <col min="215" max="215" width="9.140625" style="249"/>
    <col min="216" max="222" width="9.140625" style="1"/>
    <col min="223" max="223" width="9.140625" style="248"/>
    <col min="224" max="224" width="9.140625" style="1"/>
    <col min="225" max="225" width="9.140625" style="5"/>
    <col min="226" max="226" width="9.140625" style="249"/>
    <col min="227" max="227" width="9.140625" style="1"/>
    <col min="228" max="232" width="10.5703125" style="1" customWidth="1"/>
    <col min="233" max="233" width="10.5703125" style="248" customWidth="1"/>
    <col min="234" max="236" width="10.5703125" style="1" customWidth="1"/>
    <col min="237" max="237" width="10.5703125" style="5" customWidth="1"/>
    <col min="238" max="238" width="10.5703125" style="249" customWidth="1"/>
    <col min="239" max="16384" width="9.140625" style="1"/>
  </cols>
  <sheetData>
    <row r="1" spans="1:239" ht="14.25" x14ac:dyDescent="0.2">
      <c r="A1" s="373" t="s">
        <v>696</v>
      </c>
    </row>
    <row r="2" spans="1:239" s="258" customFormat="1" ht="76.5" x14ac:dyDescent="0.2">
      <c r="A2" s="277" t="s">
        <v>326</v>
      </c>
      <c r="B2" s="303" t="s">
        <v>275</v>
      </c>
      <c r="C2" s="313" t="s">
        <v>333</v>
      </c>
      <c r="D2" s="304" t="s">
        <v>0</v>
      </c>
      <c r="E2" s="304" t="s">
        <v>0</v>
      </c>
      <c r="F2" s="314" t="s">
        <v>748</v>
      </c>
      <c r="G2" s="304" t="s">
        <v>1</v>
      </c>
      <c r="H2" s="304" t="s">
        <v>2</v>
      </c>
      <c r="I2" s="304" t="s">
        <v>2</v>
      </c>
      <c r="J2" s="304" t="s">
        <v>2</v>
      </c>
      <c r="K2" s="304" t="s">
        <v>3</v>
      </c>
      <c r="L2" s="304" t="s">
        <v>4</v>
      </c>
      <c r="M2" s="304" t="s">
        <v>5</v>
      </c>
      <c r="N2" s="304" t="s">
        <v>6</v>
      </c>
      <c r="O2" s="304" t="s">
        <v>7</v>
      </c>
      <c r="P2" s="304" t="s">
        <v>8</v>
      </c>
      <c r="Q2" s="314" t="s">
        <v>749</v>
      </c>
      <c r="R2" s="304" t="s">
        <v>8</v>
      </c>
      <c r="S2" s="304" t="s">
        <v>8</v>
      </c>
      <c r="T2" s="304" t="s">
        <v>9</v>
      </c>
      <c r="U2" s="314" t="s">
        <v>750</v>
      </c>
      <c r="V2" s="304" t="s">
        <v>9</v>
      </c>
      <c r="W2" s="304" t="s">
        <v>10</v>
      </c>
      <c r="X2" s="304" t="s">
        <v>11</v>
      </c>
      <c r="Y2" s="304"/>
      <c r="Z2" s="301" t="s">
        <v>280</v>
      </c>
      <c r="AA2" s="302" t="s">
        <v>281</v>
      </c>
      <c r="AB2" s="304"/>
      <c r="AC2" s="304" t="s">
        <v>12</v>
      </c>
      <c r="AD2" s="314" t="s">
        <v>751</v>
      </c>
      <c r="AE2" s="304" t="s">
        <v>12</v>
      </c>
      <c r="AF2" s="314" t="s">
        <v>751</v>
      </c>
      <c r="AG2" s="304" t="s">
        <v>12</v>
      </c>
      <c r="AH2" s="304"/>
      <c r="AI2" s="301" t="s">
        <v>282</v>
      </c>
      <c r="AJ2" s="302" t="s">
        <v>283</v>
      </c>
      <c r="AK2" s="304"/>
      <c r="AL2" s="304" t="s">
        <v>13</v>
      </c>
      <c r="AM2" s="314" t="s">
        <v>752</v>
      </c>
      <c r="AN2" s="304" t="s">
        <v>13</v>
      </c>
      <c r="AO2" s="304" t="s">
        <v>13</v>
      </c>
      <c r="AP2" s="304" t="s">
        <v>13</v>
      </c>
      <c r="AQ2" s="304"/>
      <c r="AR2" s="301" t="s">
        <v>284</v>
      </c>
      <c r="AS2" s="302" t="s">
        <v>285</v>
      </c>
      <c r="AT2" s="304"/>
      <c r="AU2" s="304" t="s">
        <v>14</v>
      </c>
      <c r="AV2" s="304" t="s">
        <v>14</v>
      </c>
      <c r="AW2" s="304" t="s">
        <v>14</v>
      </c>
      <c r="AX2" s="304" t="s">
        <v>14</v>
      </c>
      <c r="AY2" s="304" t="s">
        <v>14</v>
      </c>
      <c r="AZ2" s="314" t="s">
        <v>753</v>
      </c>
      <c r="BA2" s="304" t="s">
        <v>14</v>
      </c>
      <c r="BB2" s="304"/>
      <c r="BC2" s="301" t="s">
        <v>286</v>
      </c>
      <c r="BD2" s="302" t="s">
        <v>287</v>
      </c>
      <c r="BE2" s="304"/>
      <c r="BF2" s="304" t="s">
        <v>15</v>
      </c>
      <c r="BG2" s="304" t="s">
        <v>16</v>
      </c>
      <c r="BH2" s="304" t="s">
        <v>17</v>
      </c>
      <c r="BI2" s="304" t="s">
        <v>18</v>
      </c>
      <c r="BJ2" s="304" t="s">
        <v>847</v>
      </c>
      <c r="BK2" s="304" t="s">
        <v>797</v>
      </c>
      <c r="BL2" s="304" t="s">
        <v>19</v>
      </c>
      <c r="BM2" s="304" t="s">
        <v>20</v>
      </c>
      <c r="BN2" s="304" t="s">
        <v>21</v>
      </c>
      <c r="BO2" s="314" t="s">
        <v>22</v>
      </c>
      <c r="BP2" s="304" t="s">
        <v>23</v>
      </c>
      <c r="BQ2" s="314" t="s">
        <v>794</v>
      </c>
      <c r="BR2" s="304" t="s">
        <v>796</v>
      </c>
      <c r="BS2" s="314" t="s">
        <v>795</v>
      </c>
      <c r="BT2" s="304"/>
      <c r="BU2" s="315" t="s">
        <v>288</v>
      </c>
      <c r="BV2" s="316" t="s">
        <v>289</v>
      </c>
      <c r="BW2" s="315" t="s">
        <v>290</v>
      </c>
      <c r="BX2" s="316" t="s">
        <v>291</v>
      </c>
      <c r="BY2" s="315" t="s">
        <v>292</v>
      </c>
      <c r="BZ2" s="316" t="s">
        <v>293</v>
      </c>
      <c r="CA2" s="304"/>
      <c r="CB2" s="304" t="s">
        <v>24</v>
      </c>
      <c r="CC2" s="314" t="s">
        <v>754</v>
      </c>
      <c r="CD2" s="304" t="s">
        <v>24</v>
      </c>
      <c r="CE2" s="304" t="s">
        <v>24</v>
      </c>
      <c r="CF2" s="304" t="s">
        <v>25</v>
      </c>
      <c r="CG2" s="314" t="s">
        <v>755</v>
      </c>
      <c r="CH2" s="304" t="s">
        <v>26</v>
      </c>
      <c r="CI2" s="304"/>
      <c r="CJ2" s="301" t="s">
        <v>294</v>
      </c>
      <c r="CK2" s="302" t="s">
        <v>295</v>
      </c>
      <c r="CL2" s="304"/>
      <c r="CM2" s="304" t="s">
        <v>27</v>
      </c>
      <c r="CN2" s="304" t="s">
        <v>27</v>
      </c>
      <c r="CO2" s="304" t="s">
        <v>27</v>
      </c>
      <c r="CP2" s="304" t="s">
        <v>27</v>
      </c>
      <c r="CQ2" s="304" t="s">
        <v>27</v>
      </c>
      <c r="CR2" s="314" t="s">
        <v>756</v>
      </c>
      <c r="CS2" s="304" t="s">
        <v>27</v>
      </c>
      <c r="CT2" s="304"/>
      <c r="CU2" s="301" t="s">
        <v>296</v>
      </c>
      <c r="CV2" s="302" t="s">
        <v>297</v>
      </c>
      <c r="CW2" s="304"/>
      <c r="CX2" s="304" t="s">
        <v>28</v>
      </c>
      <c r="CY2" s="314" t="s">
        <v>757</v>
      </c>
      <c r="CZ2" s="304" t="s">
        <v>28</v>
      </c>
      <c r="DA2" s="304"/>
      <c r="DB2" s="301" t="s">
        <v>298</v>
      </c>
      <c r="DC2" s="302" t="s">
        <v>299</v>
      </c>
      <c r="DD2" s="304"/>
      <c r="DE2" s="304" t="s">
        <v>29</v>
      </c>
      <c r="DF2" s="304" t="s">
        <v>29</v>
      </c>
      <c r="DG2" s="314" t="s">
        <v>758</v>
      </c>
      <c r="DH2" s="304"/>
      <c r="DI2" s="301" t="s">
        <v>300</v>
      </c>
      <c r="DJ2" s="302" t="s">
        <v>301</v>
      </c>
      <c r="DK2" s="304"/>
      <c r="DL2" s="304" t="s">
        <v>30</v>
      </c>
      <c r="DM2" s="314" t="s">
        <v>759</v>
      </c>
      <c r="DN2" s="304" t="s">
        <v>30</v>
      </c>
      <c r="DO2" s="304"/>
      <c r="DP2" s="301" t="s">
        <v>302</v>
      </c>
      <c r="DQ2" s="302" t="s">
        <v>303</v>
      </c>
      <c r="DR2" s="304"/>
      <c r="DS2" s="307" t="s">
        <v>31</v>
      </c>
      <c r="DT2" s="314" t="s">
        <v>760</v>
      </c>
      <c r="DU2" s="304" t="s">
        <v>31</v>
      </c>
      <c r="DV2" s="304"/>
      <c r="DW2" s="301" t="s">
        <v>304</v>
      </c>
      <c r="DX2" s="302" t="s">
        <v>305</v>
      </c>
      <c r="DY2" s="304"/>
      <c r="DZ2" s="304" t="s">
        <v>32</v>
      </c>
      <c r="EA2" s="314" t="s">
        <v>761</v>
      </c>
      <c r="EB2" s="304" t="s">
        <v>32</v>
      </c>
      <c r="EC2" s="314" t="s">
        <v>761</v>
      </c>
      <c r="ED2" s="304"/>
      <c r="EE2" s="301" t="s">
        <v>306</v>
      </c>
      <c r="EF2" s="302" t="s">
        <v>307</v>
      </c>
      <c r="EG2" s="304"/>
      <c r="EH2" s="304" t="s">
        <v>33</v>
      </c>
      <c r="EI2" s="304" t="s">
        <v>33</v>
      </c>
      <c r="EJ2" s="314" t="s">
        <v>762</v>
      </c>
      <c r="EK2" s="304"/>
      <c r="EL2" s="301" t="s">
        <v>309</v>
      </c>
      <c r="EM2" s="302" t="s">
        <v>308</v>
      </c>
      <c r="EN2" s="304"/>
      <c r="EO2" s="318" t="s">
        <v>34</v>
      </c>
      <c r="EP2" s="304"/>
      <c r="EQ2" s="304" t="s">
        <v>35</v>
      </c>
      <c r="ER2" s="304" t="s">
        <v>35</v>
      </c>
      <c r="ES2" s="304" t="s">
        <v>35</v>
      </c>
      <c r="ET2" s="304" t="s">
        <v>35</v>
      </c>
      <c r="EU2" s="304" t="s">
        <v>35</v>
      </c>
      <c r="EV2" s="304" t="s">
        <v>35</v>
      </c>
      <c r="EW2" s="304" t="s">
        <v>35</v>
      </c>
      <c r="EX2" s="304" t="s">
        <v>36</v>
      </c>
      <c r="EY2" s="314" t="s">
        <v>763</v>
      </c>
      <c r="EZ2" s="304"/>
      <c r="FA2" s="301" t="s">
        <v>310</v>
      </c>
      <c r="FB2" s="302" t="s">
        <v>311</v>
      </c>
      <c r="FC2" s="304"/>
      <c r="FD2" s="304" t="s">
        <v>37</v>
      </c>
      <c r="FE2" s="314" t="s">
        <v>764</v>
      </c>
      <c r="FF2" s="304" t="s">
        <v>37</v>
      </c>
      <c r="FG2" s="304" t="s">
        <v>38</v>
      </c>
      <c r="FH2" s="304" t="s">
        <v>38</v>
      </c>
      <c r="FI2" s="304" t="s">
        <v>38</v>
      </c>
      <c r="FJ2" s="304" t="s">
        <v>38</v>
      </c>
      <c r="FK2" s="304" t="s">
        <v>38</v>
      </c>
      <c r="FL2" s="314" t="s">
        <v>765</v>
      </c>
      <c r="FM2" s="304"/>
      <c r="FN2" s="301" t="s">
        <v>312</v>
      </c>
      <c r="FO2" s="302" t="s">
        <v>313</v>
      </c>
      <c r="FP2" s="304"/>
      <c r="FQ2" s="304" t="s">
        <v>39</v>
      </c>
      <c r="FR2" s="304" t="s">
        <v>39</v>
      </c>
      <c r="FS2" s="304" t="s">
        <v>39</v>
      </c>
      <c r="FT2" s="304" t="s">
        <v>39</v>
      </c>
      <c r="FU2" s="304" t="s">
        <v>39</v>
      </c>
      <c r="FV2" s="304" t="s">
        <v>39</v>
      </c>
      <c r="FW2" s="304" t="s">
        <v>39</v>
      </c>
      <c r="FX2" s="304" t="s">
        <v>39</v>
      </c>
      <c r="FY2" s="304" t="s">
        <v>39</v>
      </c>
      <c r="FZ2" s="314" t="s">
        <v>766</v>
      </c>
      <c r="GA2" s="304" t="s">
        <v>39</v>
      </c>
      <c r="GB2" s="304" t="s">
        <v>39</v>
      </c>
      <c r="GC2" s="304" t="s">
        <v>40</v>
      </c>
      <c r="GD2" s="304"/>
      <c r="GE2" s="301" t="s">
        <v>314</v>
      </c>
      <c r="GF2" s="302" t="s">
        <v>315</v>
      </c>
      <c r="GG2" s="304"/>
      <c r="GH2" s="304" t="s">
        <v>41</v>
      </c>
      <c r="GI2" s="314" t="s">
        <v>767</v>
      </c>
      <c r="GJ2" s="304" t="s">
        <v>41</v>
      </c>
      <c r="GK2" s="314" t="s">
        <v>767</v>
      </c>
      <c r="GL2" s="304"/>
      <c r="GM2" s="301" t="s">
        <v>316</v>
      </c>
      <c r="GN2" s="302" t="s">
        <v>317</v>
      </c>
      <c r="GO2" s="304"/>
      <c r="GP2" s="318" t="s">
        <v>42</v>
      </c>
      <c r="GQ2" s="318" t="s">
        <v>42</v>
      </c>
      <c r="GR2" s="304"/>
      <c r="GS2" s="304" t="s">
        <v>43</v>
      </c>
      <c r="GT2" s="304" t="s">
        <v>44</v>
      </c>
      <c r="GU2" s="314" t="s">
        <v>768</v>
      </c>
      <c r="GV2" s="304"/>
      <c r="GW2" s="301" t="s">
        <v>318</v>
      </c>
      <c r="GX2" s="302" t="s">
        <v>319</v>
      </c>
      <c r="GY2" s="304"/>
      <c r="GZ2" s="304" t="s">
        <v>45</v>
      </c>
      <c r="HA2" s="304" t="s">
        <v>45</v>
      </c>
      <c r="HB2" s="314" t="s">
        <v>769</v>
      </c>
      <c r="HC2" s="304" t="s">
        <v>46</v>
      </c>
      <c r="HD2" s="304" t="s">
        <v>46</v>
      </c>
      <c r="HE2" s="304"/>
      <c r="HF2" s="301" t="s">
        <v>320</v>
      </c>
      <c r="HG2" s="302" t="s">
        <v>321</v>
      </c>
      <c r="HH2" s="304"/>
      <c r="HI2" s="304" t="s">
        <v>47</v>
      </c>
      <c r="HJ2" s="304" t="s">
        <v>47</v>
      </c>
      <c r="HK2" s="304" t="s">
        <v>47</v>
      </c>
      <c r="HL2" s="304" t="s">
        <v>47</v>
      </c>
      <c r="HM2" s="304" t="s">
        <v>47</v>
      </c>
      <c r="HN2" s="304" t="s">
        <v>47</v>
      </c>
      <c r="HO2" s="314" t="s">
        <v>770</v>
      </c>
      <c r="HP2" s="304"/>
      <c r="HQ2" s="301" t="s">
        <v>322</v>
      </c>
      <c r="HR2" s="302" t="s">
        <v>323</v>
      </c>
      <c r="HS2" s="304"/>
      <c r="HT2" s="304" t="s">
        <v>48</v>
      </c>
      <c r="HU2" s="304" t="s">
        <v>48</v>
      </c>
      <c r="HV2" s="304" t="s">
        <v>48</v>
      </c>
      <c r="HW2" s="304" t="s">
        <v>48</v>
      </c>
      <c r="HX2" s="304" t="s">
        <v>48</v>
      </c>
      <c r="HY2" s="314" t="s">
        <v>771</v>
      </c>
      <c r="HZ2" s="304" t="s">
        <v>48</v>
      </c>
      <c r="IA2" s="304" t="s">
        <v>48</v>
      </c>
      <c r="IB2" s="304"/>
      <c r="IC2" s="301" t="s">
        <v>324</v>
      </c>
      <c r="ID2" s="302" t="s">
        <v>325</v>
      </c>
      <c r="IE2" s="304"/>
    </row>
    <row r="3" spans="1:239" ht="12.75" x14ac:dyDescent="0.2">
      <c r="C3" s="300" t="s">
        <v>330</v>
      </c>
      <c r="D3" s="1">
        <v>48</v>
      </c>
      <c r="E3" s="1">
        <v>49</v>
      </c>
      <c r="F3" s="248">
        <v>49</v>
      </c>
      <c r="G3" s="1">
        <v>50</v>
      </c>
      <c r="H3" s="1">
        <v>46</v>
      </c>
      <c r="I3" s="1">
        <v>47</v>
      </c>
      <c r="J3" s="1">
        <v>52</v>
      </c>
      <c r="K3" s="1">
        <v>42</v>
      </c>
      <c r="L3" s="1">
        <v>53</v>
      </c>
      <c r="M3" s="1">
        <v>54</v>
      </c>
      <c r="N3" s="1">
        <v>41</v>
      </c>
      <c r="O3" s="1">
        <v>40</v>
      </c>
      <c r="P3" s="1">
        <v>82</v>
      </c>
      <c r="Q3" s="248">
        <v>82</v>
      </c>
      <c r="R3" s="1">
        <v>83</v>
      </c>
      <c r="S3" s="1">
        <v>91</v>
      </c>
      <c r="T3" s="1">
        <v>81</v>
      </c>
      <c r="U3" s="248">
        <v>81</v>
      </c>
      <c r="V3" s="1">
        <v>92</v>
      </c>
      <c r="W3" s="1">
        <v>57</v>
      </c>
      <c r="X3" s="1">
        <v>58</v>
      </c>
      <c r="AC3" s="1">
        <v>36</v>
      </c>
      <c r="AD3" s="248">
        <v>36</v>
      </c>
      <c r="AE3" s="1">
        <v>65</v>
      </c>
      <c r="AF3" s="248">
        <v>65</v>
      </c>
      <c r="AG3" s="1">
        <v>66</v>
      </c>
      <c r="AL3" s="1">
        <v>39</v>
      </c>
      <c r="AM3" s="248">
        <v>39</v>
      </c>
      <c r="AN3" s="1">
        <v>51</v>
      </c>
      <c r="AO3" s="1">
        <v>74</v>
      </c>
      <c r="AP3" s="1">
        <v>77</v>
      </c>
      <c r="AU3" s="1">
        <v>1</v>
      </c>
      <c r="AV3" s="1">
        <v>2</v>
      </c>
      <c r="AW3" s="1">
        <v>20</v>
      </c>
      <c r="AX3" s="1">
        <v>22</v>
      </c>
      <c r="AY3" s="1">
        <v>63</v>
      </c>
      <c r="AZ3" s="248">
        <v>63</v>
      </c>
      <c r="BA3" s="1">
        <v>73</v>
      </c>
      <c r="BF3" s="1">
        <v>110</v>
      </c>
      <c r="BG3" s="1">
        <v>111</v>
      </c>
      <c r="BH3" s="1">
        <v>103</v>
      </c>
      <c r="BI3" s="1">
        <v>108</v>
      </c>
      <c r="BJ3" s="1">
        <v>106</v>
      </c>
      <c r="BK3" s="1">
        <v>107</v>
      </c>
      <c r="BL3" s="1">
        <v>104</v>
      </c>
      <c r="BM3" s="1">
        <v>115</v>
      </c>
      <c r="BN3" s="1">
        <v>102</v>
      </c>
      <c r="BO3" s="248">
        <v>102</v>
      </c>
      <c r="BP3" s="1">
        <v>105</v>
      </c>
      <c r="BQ3" s="248">
        <v>105</v>
      </c>
      <c r="BR3" s="1">
        <v>109</v>
      </c>
      <c r="BS3" s="248">
        <v>109</v>
      </c>
      <c r="CB3" s="1">
        <v>116</v>
      </c>
      <c r="CC3" s="248">
        <v>116</v>
      </c>
      <c r="CD3" s="1">
        <v>118</v>
      </c>
      <c r="CE3" s="1">
        <v>122</v>
      </c>
      <c r="CF3" s="1">
        <v>120</v>
      </c>
      <c r="CG3" s="248">
        <v>120</v>
      </c>
      <c r="CH3" s="1">
        <v>123</v>
      </c>
      <c r="CM3" s="1">
        <v>25</v>
      </c>
      <c r="CN3" s="1">
        <v>26</v>
      </c>
      <c r="CO3" s="1">
        <v>28</v>
      </c>
      <c r="CP3" s="1">
        <v>34</v>
      </c>
      <c r="CQ3" s="1">
        <v>87</v>
      </c>
      <c r="CR3" s="248">
        <v>87</v>
      </c>
      <c r="CS3" s="1">
        <v>119</v>
      </c>
      <c r="CX3" s="1">
        <v>98</v>
      </c>
      <c r="CY3" s="248">
        <v>98</v>
      </c>
      <c r="CZ3" s="1">
        <v>99</v>
      </c>
      <c r="DE3" s="1">
        <v>9</v>
      </c>
      <c r="DF3" s="1">
        <v>10</v>
      </c>
      <c r="DG3" s="248">
        <v>10</v>
      </c>
      <c r="DL3" s="1">
        <v>37</v>
      </c>
      <c r="DM3" s="248">
        <v>37</v>
      </c>
      <c r="DN3" s="1">
        <v>38</v>
      </c>
      <c r="DS3" s="1">
        <v>112</v>
      </c>
      <c r="DT3" s="248">
        <v>112</v>
      </c>
      <c r="DU3" s="1">
        <v>124</v>
      </c>
      <c r="DZ3" s="1">
        <v>114</v>
      </c>
      <c r="EA3" s="248">
        <v>114</v>
      </c>
      <c r="EB3" s="1">
        <v>125</v>
      </c>
      <c r="EC3" s="248">
        <v>125</v>
      </c>
      <c r="EH3" s="1">
        <v>61</v>
      </c>
      <c r="EI3" s="1">
        <v>113</v>
      </c>
      <c r="EJ3" s="248">
        <v>113</v>
      </c>
      <c r="EO3" s="261">
        <v>100</v>
      </c>
      <c r="EQ3" s="1">
        <v>7</v>
      </c>
      <c r="ER3" s="1">
        <v>8</v>
      </c>
      <c r="ES3" s="1">
        <v>18</v>
      </c>
      <c r="ET3" s="1">
        <v>62</v>
      </c>
      <c r="EU3" s="1">
        <v>70</v>
      </c>
      <c r="EV3" s="1">
        <v>84</v>
      </c>
      <c r="EW3" s="1">
        <v>95</v>
      </c>
      <c r="EX3" s="1">
        <v>35</v>
      </c>
      <c r="EY3" s="248">
        <v>35</v>
      </c>
      <c r="FD3" s="1">
        <v>93</v>
      </c>
      <c r="FE3" s="248">
        <v>93</v>
      </c>
      <c r="FF3" s="1">
        <v>94</v>
      </c>
      <c r="FG3" s="1">
        <v>23</v>
      </c>
      <c r="FH3" s="1">
        <v>24</v>
      </c>
      <c r="FI3" s="1">
        <v>32</v>
      </c>
      <c r="FJ3" s="1">
        <v>80</v>
      </c>
      <c r="FK3" s="1">
        <v>85</v>
      </c>
      <c r="FL3" s="248">
        <v>85</v>
      </c>
      <c r="FQ3" s="1">
        <v>3</v>
      </c>
      <c r="FR3" s="1">
        <v>4</v>
      </c>
      <c r="FS3" s="1">
        <v>11</v>
      </c>
      <c r="FT3" s="1">
        <v>12</v>
      </c>
      <c r="FU3" s="1">
        <v>13</v>
      </c>
      <c r="FV3" s="1">
        <v>29</v>
      </c>
      <c r="FW3" s="1">
        <v>30</v>
      </c>
      <c r="FX3" s="1">
        <v>31</v>
      </c>
      <c r="FY3" s="1">
        <v>55</v>
      </c>
      <c r="FZ3" s="248">
        <v>55</v>
      </c>
      <c r="GA3" s="1">
        <v>72</v>
      </c>
      <c r="GB3" s="1">
        <v>86</v>
      </c>
      <c r="GC3" s="1">
        <v>56</v>
      </c>
      <c r="GH3" s="1">
        <v>117</v>
      </c>
      <c r="GI3" s="248">
        <v>117</v>
      </c>
      <c r="GJ3" s="1">
        <v>121</v>
      </c>
      <c r="GK3" s="248">
        <v>121</v>
      </c>
      <c r="GP3" s="261">
        <v>27</v>
      </c>
      <c r="GQ3" s="261">
        <v>45</v>
      </c>
      <c r="GS3" s="1">
        <v>60</v>
      </c>
      <c r="GT3" s="1">
        <v>101</v>
      </c>
      <c r="GU3" s="248">
        <v>101</v>
      </c>
      <c r="GZ3" s="1">
        <v>71</v>
      </c>
      <c r="HA3" s="1">
        <v>75</v>
      </c>
      <c r="HB3" s="248">
        <v>75</v>
      </c>
      <c r="HC3" s="1">
        <v>43</v>
      </c>
      <c r="HD3" s="1">
        <v>44</v>
      </c>
      <c r="HI3" s="1">
        <v>5</v>
      </c>
      <c r="HJ3" s="1">
        <v>6</v>
      </c>
      <c r="HK3" s="1">
        <v>67</v>
      </c>
      <c r="HL3" s="1">
        <v>68</v>
      </c>
      <c r="HM3" s="1">
        <v>76</v>
      </c>
      <c r="HN3" s="1">
        <v>96</v>
      </c>
      <c r="HO3" s="248">
        <v>96</v>
      </c>
      <c r="HT3" s="1">
        <v>14</v>
      </c>
      <c r="HU3" s="1">
        <v>15</v>
      </c>
      <c r="HV3" s="1">
        <v>16</v>
      </c>
      <c r="HW3" s="1">
        <v>17</v>
      </c>
      <c r="HX3" s="1">
        <v>78</v>
      </c>
      <c r="HY3" s="248">
        <v>78</v>
      </c>
      <c r="HZ3" s="1">
        <v>79</v>
      </c>
      <c r="IA3" s="1">
        <v>97</v>
      </c>
    </row>
    <row r="4" spans="1:239" ht="12.75" x14ac:dyDescent="0.2">
      <c r="B4" s="1" t="s">
        <v>49</v>
      </c>
      <c r="D4" s="1">
        <v>0.97553999999999996</v>
      </c>
      <c r="E4" s="1">
        <v>0.97336100000000003</v>
      </c>
      <c r="G4" s="1">
        <v>0.97474899999999998</v>
      </c>
      <c r="H4" s="1">
        <v>0.97890600000000005</v>
      </c>
      <c r="I4" s="1">
        <v>0.98136999999999996</v>
      </c>
      <c r="J4" s="1">
        <v>0.98155499999999996</v>
      </c>
      <c r="K4" s="1">
        <v>0.98401300000000003</v>
      </c>
      <c r="L4" s="1">
        <v>0.98318899999999998</v>
      </c>
      <c r="M4" s="1">
        <v>0.98107</v>
      </c>
      <c r="N4" s="1">
        <v>0.98535399999999995</v>
      </c>
      <c r="O4" s="1">
        <v>0.981105</v>
      </c>
      <c r="P4" s="1">
        <v>0.97782800000000003</v>
      </c>
      <c r="R4" s="1">
        <v>0.97350999999999999</v>
      </c>
      <c r="S4" s="1">
        <v>0.97045800000000004</v>
      </c>
      <c r="T4" s="1">
        <v>0.96991700000000003</v>
      </c>
      <c r="V4" s="1">
        <v>0.97167099999999995</v>
      </c>
      <c r="W4" s="1">
        <v>0.98064700000000005</v>
      </c>
      <c r="X4" s="1">
        <v>0.97625300000000004</v>
      </c>
      <c r="Z4" s="5">
        <f t="shared" ref="Z4:Z22" si="0">AVERAGE(D4:E4,G4:P4,R4:T4,V4:X4)</f>
        <v>0.9778053333333333</v>
      </c>
      <c r="AA4" s="249">
        <f t="shared" ref="AA4:AA22" si="1">STDEV(D4:E4,G4:P4,R4:T4,V4:X4)</f>
        <v>4.7959842147608477E-3</v>
      </c>
      <c r="AC4" s="1">
        <v>0.91468099999999997</v>
      </c>
      <c r="AE4" s="1">
        <v>0.912323</v>
      </c>
      <c r="AG4" s="1">
        <v>0.92788400000000004</v>
      </c>
      <c r="AI4" s="5">
        <f>AVERAGE(AC4,AE4,AG4)</f>
        <v>0.91829600000000011</v>
      </c>
      <c r="AJ4" s="249">
        <f>STDEV(AC4,AE4,AG4)</f>
        <v>8.3867364928201099E-3</v>
      </c>
      <c r="AL4" s="1">
        <v>0.95939200000000002</v>
      </c>
      <c r="AN4" s="1">
        <v>0.97022699999999995</v>
      </c>
      <c r="AO4" s="1">
        <v>0.95143500000000003</v>
      </c>
      <c r="AP4" s="1">
        <v>0.95590299999999995</v>
      </c>
      <c r="AR4" s="5">
        <f>AVERAGE(AL4,AN4:AP4)</f>
        <v>0.95923924999999999</v>
      </c>
      <c r="AS4" s="249">
        <f>STDEV(AL4,AN4:AP4)</f>
        <v>8.0164594169329483E-3</v>
      </c>
      <c r="AU4" s="1">
        <v>0.902725</v>
      </c>
      <c r="AV4" s="1">
        <v>0.91055399999999997</v>
      </c>
      <c r="AW4" s="1">
        <v>0.91300800000000004</v>
      </c>
      <c r="AX4" s="1">
        <v>0.92854700000000001</v>
      </c>
      <c r="AY4" s="1">
        <v>0.94328800000000002</v>
      </c>
      <c r="BA4" s="1">
        <v>0.95444799999999996</v>
      </c>
      <c r="BC4" s="5">
        <f t="shared" ref="BC4:BC37" si="2">AVERAGE(AU4:AW4,AX4:AY4,BA4)</f>
        <v>0.92542833333333341</v>
      </c>
      <c r="BD4" s="249">
        <f t="shared" ref="BD4:BD14" si="3">STDEV(AU4:AW4,AX4:AY4,BA4)</f>
        <v>2.030658339225647E-2</v>
      </c>
      <c r="BF4" s="1">
        <v>0.86557700000000004</v>
      </c>
      <c r="BG4" s="1">
        <v>0.88694799999999996</v>
      </c>
      <c r="BH4" s="1">
        <v>0.96322700000000006</v>
      </c>
      <c r="BI4" s="1">
        <v>0.97413700000000003</v>
      </c>
      <c r="BJ4" s="1">
        <v>0.98406300000000002</v>
      </c>
      <c r="BK4" s="1">
        <v>0.95041399999999998</v>
      </c>
      <c r="BL4" s="1">
        <v>0.96790900000000002</v>
      </c>
      <c r="BM4" s="1">
        <v>0.96577199999999996</v>
      </c>
      <c r="BN4" s="1">
        <v>0.97169099999999997</v>
      </c>
      <c r="BP4" s="1">
        <v>0.98517600000000005</v>
      </c>
      <c r="BR4" s="1">
        <v>0.98480000000000001</v>
      </c>
      <c r="BU4" s="5">
        <f>AVERAGE(BI4,BM4,BP4)</f>
        <v>0.97502833333333339</v>
      </c>
      <c r="BV4" s="249">
        <f>STDEV(BI4,BM4,BP4)</f>
        <v>9.7326594686824499E-3</v>
      </c>
      <c r="BW4" s="5">
        <f>AVERAGE(BK4,BR4)</f>
        <v>0.96760699999999999</v>
      </c>
      <c r="BX4" s="249">
        <f>STDEV(BK4,BR4)</f>
        <v>2.4314573777880644E-2</v>
      </c>
      <c r="BY4" s="5">
        <f>AVERAGE(BH4,BL4,BN4)</f>
        <v>0.96760899999999994</v>
      </c>
      <c r="BZ4" s="249">
        <f>STDEV(BH4,BL4,BN4)</f>
        <v>4.2399674527052265E-3</v>
      </c>
      <c r="CB4" s="1">
        <v>0.95894900000000005</v>
      </c>
      <c r="CD4" s="1">
        <v>0.95713899999999996</v>
      </c>
      <c r="CE4" s="1">
        <v>0.95910399999999996</v>
      </c>
      <c r="CF4" s="1">
        <v>0.95649300000000004</v>
      </c>
      <c r="CH4" s="1">
        <v>0.95077999999999996</v>
      </c>
      <c r="CJ4" s="5">
        <f>AVERAGE(CB4,CD4:CF4,CH4)</f>
        <v>0.95649300000000004</v>
      </c>
      <c r="CK4" s="249">
        <f>STDEV(CB4,CD4:CF4,CH4)</f>
        <v>3.3876592951476263E-3</v>
      </c>
      <c r="CM4" s="1">
        <v>0.94815899999999997</v>
      </c>
      <c r="CN4" s="1">
        <v>0.94651700000000005</v>
      </c>
      <c r="CO4" s="1">
        <v>0.95551399999999997</v>
      </c>
      <c r="CP4" s="1">
        <v>0.95306199999999996</v>
      </c>
      <c r="CQ4" s="1">
        <v>0.94141699999999995</v>
      </c>
      <c r="CS4" s="1">
        <v>0.95787299999999997</v>
      </c>
      <c r="CU4" s="5">
        <f>AVERAGE(CM4:CQ4,CS4)</f>
        <v>0.95042366666666667</v>
      </c>
      <c r="CV4" s="249">
        <f>STDEV(CM4:CQ4,CS4)</f>
        <v>6.1623967307101084E-3</v>
      </c>
      <c r="CX4" s="1">
        <v>0.96294900000000005</v>
      </c>
      <c r="CZ4" s="1">
        <v>0.96071399999999996</v>
      </c>
      <c r="DB4" s="5">
        <f>AVERAGE(CX4,CZ4)</f>
        <v>0.96183149999999995</v>
      </c>
      <c r="DC4" s="249">
        <f>STDEV(CX4,CZ4)</f>
        <v>1.5803836559520031E-3</v>
      </c>
      <c r="DE4" s="1">
        <v>0.93034399999999995</v>
      </c>
      <c r="DF4" s="1">
        <v>0.93337099999999995</v>
      </c>
      <c r="DI4" s="5">
        <f t="shared" ref="DI4:DI14" si="4">AVERAGE(DE4:DF4)</f>
        <v>0.93185750000000001</v>
      </c>
      <c r="DJ4" s="249">
        <f t="shared" ref="DJ4:DJ9" si="5">STDEV(DE4:DF4)</f>
        <v>2.1404122266516809E-3</v>
      </c>
      <c r="DL4" s="1">
        <v>0.93105099999999996</v>
      </c>
      <c r="DN4" s="1">
        <v>0.94536299999999995</v>
      </c>
      <c r="DP4" s="5">
        <f>AVERAGE(DL4,DN4)</f>
        <v>0.93820700000000001</v>
      </c>
      <c r="DQ4" s="249">
        <f>STDEV(DL4,DN4)</f>
        <v>1.0120112252341862E-2</v>
      </c>
      <c r="DS4" s="1">
        <v>0.81095399999999995</v>
      </c>
      <c r="DU4" s="1">
        <v>0.79809799999999997</v>
      </c>
      <c r="DW4" s="5">
        <f>AVERAGE(DS4,DU4)</f>
        <v>0.80452599999999996</v>
      </c>
      <c r="DX4" s="249">
        <f>STDEV(DS4,DU4)</f>
        <v>9.0905647789342407E-3</v>
      </c>
      <c r="DZ4" s="1">
        <v>0.74389300000000003</v>
      </c>
      <c r="EB4" s="1">
        <v>0.87151500000000004</v>
      </c>
      <c r="EE4" s="5">
        <f>AVERAGE(DZ4,EB4)</f>
        <v>0.80770399999999998</v>
      </c>
      <c r="EF4" s="249">
        <f>STDEV(DZ4,EB4)</f>
        <v>9.024238162858958E-2</v>
      </c>
      <c r="EH4" s="1">
        <v>0.68270699999999995</v>
      </c>
      <c r="EI4" s="1">
        <v>0.69228800000000001</v>
      </c>
      <c r="EL4" s="5">
        <f>AVERAGE(EH4:EI4)</f>
        <v>0.68749749999999998</v>
      </c>
      <c r="EM4" s="249">
        <f>STDEV(EH4:EI4)</f>
        <v>6.7747900705483555E-3</v>
      </c>
      <c r="EO4" s="1">
        <v>0.99415900000000001</v>
      </c>
      <c r="EQ4" s="1">
        <v>0.90824700000000003</v>
      </c>
      <c r="ER4" s="1">
        <v>0.91392300000000004</v>
      </c>
      <c r="ES4" s="1">
        <v>0.91840500000000003</v>
      </c>
      <c r="ET4" s="1">
        <v>0.94565299999999997</v>
      </c>
      <c r="EU4" s="1">
        <v>0.84779199999999999</v>
      </c>
      <c r="EV4" s="1">
        <v>0.92547100000000004</v>
      </c>
      <c r="EW4" s="1">
        <v>0.93304600000000004</v>
      </c>
      <c r="EX4" s="1">
        <v>0.91211100000000001</v>
      </c>
      <c r="FA4" s="5">
        <f t="shared" ref="FA4:FA66" si="6">AVERAGE(EQ4:EW4,EX4)</f>
        <v>0.91308100000000003</v>
      </c>
      <c r="FB4" s="249">
        <f t="shared" ref="FB4:FB37" si="7">STDEV(EQ4:EW4,EX4)</f>
        <v>2.9103422542963671E-2</v>
      </c>
      <c r="FD4" s="1">
        <v>0.93795600000000001</v>
      </c>
      <c r="FF4" s="1">
        <v>0.957314</v>
      </c>
      <c r="FG4" s="1">
        <v>0.87613200000000002</v>
      </c>
      <c r="FH4" s="1">
        <v>0.95171099999999997</v>
      </c>
      <c r="FI4" s="1">
        <v>0.94316</v>
      </c>
      <c r="FJ4" s="1">
        <v>0.95098499999999997</v>
      </c>
      <c r="FK4" s="1">
        <v>0.94689000000000001</v>
      </c>
      <c r="FN4" s="5">
        <f>AVERAGE(FD4,FF4:FK4)</f>
        <v>0.93773542857142866</v>
      </c>
      <c r="FO4" s="249">
        <f>STDEV(FD4,FF4:FK4)</f>
        <v>2.7876069234244273E-2</v>
      </c>
      <c r="FQ4" s="1">
        <v>0.94912799999999997</v>
      </c>
      <c r="FR4" s="1">
        <v>0.95955000000000001</v>
      </c>
      <c r="FS4" s="1">
        <v>0.95827600000000002</v>
      </c>
      <c r="FT4" s="1">
        <v>0.96077999999999997</v>
      </c>
      <c r="FU4" s="1">
        <v>0.961754</v>
      </c>
      <c r="FV4" s="1">
        <v>0.95747899999999997</v>
      </c>
      <c r="FW4" s="1">
        <v>0.95676899999999998</v>
      </c>
      <c r="FX4" s="1">
        <v>0.95974899999999996</v>
      </c>
      <c r="FY4" s="1">
        <v>0.95737799999999995</v>
      </c>
      <c r="GA4" s="1">
        <v>0.96190299999999995</v>
      </c>
      <c r="GB4" s="1">
        <v>0.96493099999999998</v>
      </c>
      <c r="GC4" s="1">
        <v>0.95744200000000002</v>
      </c>
      <c r="GE4" s="5">
        <f>AVERAGE(FQ4:FY4,GA4:GC4)</f>
        <v>0.9587615833333335</v>
      </c>
      <c r="GF4" s="249">
        <f>STDEV(FQ4:FY4,GA4:GC4)</f>
        <v>3.8714348633956319E-3</v>
      </c>
      <c r="GH4" s="1">
        <v>0.91409399999999996</v>
      </c>
      <c r="GJ4" s="1">
        <v>0.92933600000000005</v>
      </c>
      <c r="GM4" s="5">
        <f>AVERAGE(GH4,GJ4)</f>
        <v>0.92171500000000006</v>
      </c>
      <c r="GN4" s="249">
        <f>STDEV(GH4,GJ4)</f>
        <v>1.077772155884542E-2</v>
      </c>
      <c r="GP4" s="337">
        <v>0.96050000000000002</v>
      </c>
      <c r="GQ4" s="1">
        <v>0.96531999999999996</v>
      </c>
      <c r="GS4" s="1">
        <v>0.96875199999999995</v>
      </c>
      <c r="GT4" s="1">
        <v>0.97746500000000003</v>
      </c>
      <c r="GW4" s="5">
        <f>AVERAGE(GS4:GT4)</f>
        <v>0.97310849999999993</v>
      </c>
      <c r="GX4" s="249">
        <f>STDEV(GS4:GT4)</f>
        <v>6.1610213844784465E-3</v>
      </c>
      <c r="GZ4" s="1">
        <v>0.95883600000000002</v>
      </c>
      <c r="HA4" s="1">
        <v>0.96321000000000001</v>
      </c>
      <c r="HC4" s="1">
        <v>0.95920899999999998</v>
      </c>
      <c r="HD4" s="1">
        <v>0.95674400000000004</v>
      </c>
      <c r="HF4" s="5">
        <f>AVERAGE(GZ4:HA4,HC4:HD4)</f>
        <v>0.95949974999999998</v>
      </c>
      <c r="HG4" s="249">
        <f>STDEV(GZ4:HA4,HC4:HD4)</f>
        <v>2.700938895396676E-3</v>
      </c>
      <c r="HI4" s="1">
        <v>0.94067100000000003</v>
      </c>
      <c r="HJ4" s="1">
        <v>0.93611500000000003</v>
      </c>
      <c r="HK4" s="1">
        <v>0.95606400000000002</v>
      </c>
      <c r="HL4" s="1">
        <v>0.96775199999999995</v>
      </c>
      <c r="HM4" s="1">
        <v>0.96868200000000004</v>
      </c>
      <c r="HN4" s="1">
        <v>0.96475</v>
      </c>
      <c r="HQ4" s="5">
        <f>AVERAGE(HI4:HN4)</f>
        <v>0.95567233333333323</v>
      </c>
      <c r="HR4" s="249">
        <f>STDEV(HI4:HN4)</f>
        <v>1.4179255956031901E-2</v>
      </c>
      <c r="HT4" s="1">
        <v>0.96380500000000002</v>
      </c>
      <c r="HU4" s="1">
        <v>0.96219699999999997</v>
      </c>
      <c r="HV4" s="1">
        <v>0.96712200000000004</v>
      </c>
      <c r="HW4" s="1">
        <v>0.97290600000000005</v>
      </c>
      <c r="HX4" s="1">
        <v>0.97160899999999994</v>
      </c>
      <c r="HZ4" s="1">
        <v>0.96916999999999998</v>
      </c>
      <c r="IA4" s="1">
        <v>0.97223300000000001</v>
      </c>
      <c r="IC4" s="5">
        <f>AVERAGE(HT4:HX4,HZ4:IA4)</f>
        <v>0.96843457142857148</v>
      </c>
      <c r="ID4" s="249">
        <f>STDEV(HT4:HX4,HZ4:IA4)</f>
        <v>4.2249784558481473E-3</v>
      </c>
    </row>
    <row r="5" spans="1:239" ht="13.5" x14ac:dyDescent="0.25">
      <c r="B5" s="1" t="s">
        <v>257</v>
      </c>
      <c r="C5" s="1" t="s">
        <v>256</v>
      </c>
      <c r="D5" s="1">
        <v>1555.56</v>
      </c>
      <c r="E5" s="1">
        <v>1551.89</v>
      </c>
      <c r="F5" s="248">
        <v>1550.6014743237317</v>
      </c>
      <c r="G5" s="1">
        <v>1550.72</v>
      </c>
      <c r="H5" s="1">
        <v>1569.87</v>
      </c>
      <c r="I5" s="1">
        <v>1573.56</v>
      </c>
      <c r="J5" s="1">
        <v>1574.53</v>
      </c>
      <c r="K5" s="1">
        <v>1569.21</v>
      </c>
      <c r="L5" s="1">
        <v>1573.04</v>
      </c>
      <c r="M5" s="1">
        <v>1570.32</v>
      </c>
      <c r="N5" s="1">
        <v>1576.93</v>
      </c>
      <c r="O5" s="1">
        <v>1569.06</v>
      </c>
      <c r="P5" s="1">
        <v>1589.21</v>
      </c>
      <c r="Q5" s="248">
        <v>1588.3974678971679</v>
      </c>
      <c r="R5" s="1">
        <v>1572.37</v>
      </c>
      <c r="S5" s="1">
        <v>1558.91</v>
      </c>
      <c r="T5" s="1">
        <v>1535.37</v>
      </c>
      <c r="U5" s="248">
        <v>1533.8660052445116</v>
      </c>
      <c r="V5" s="1">
        <v>1537.33</v>
      </c>
      <c r="W5" s="1">
        <v>1578.52</v>
      </c>
      <c r="X5" s="1">
        <v>1565.4</v>
      </c>
      <c r="Z5" s="5">
        <f t="shared" si="0"/>
        <v>1565.1</v>
      </c>
      <c r="AA5" s="249">
        <f t="shared" si="1"/>
        <v>14.196224435929942</v>
      </c>
      <c r="AC5" s="1">
        <v>1315.25</v>
      </c>
      <c r="AD5" s="248">
        <v>1306.1564993188842</v>
      </c>
      <c r="AE5" s="1">
        <v>1354.38</v>
      </c>
      <c r="AF5" s="248">
        <v>1348.9244265158259</v>
      </c>
      <c r="AG5" s="1">
        <v>1384.9</v>
      </c>
      <c r="AI5" s="5">
        <f t="shared" ref="AI5:AI67" si="8">AVERAGE(AC5,AE5,AG5)</f>
        <v>1351.51</v>
      </c>
      <c r="AJ5" s="249">
        <f t="shared" ref="AJ5:AJ67" si="9">STDEV(AC5,AE5,AG5)</f>
        <v>34.913583316526008</v>
      </c>
      <c r="AL5" s="1">
        <v>1725.85</v>
      </c>
      <c r="AM5" s="248">
        <v>1720.8472958639538</v>
      </c>
      <c r="AN5" s="1">
        <v>1766.74</v>
      </c>
      <c r="AO5" s="1">
        <v>1679.94</v>
      </c>
      <c r="AP5" s="1">
        <v>1723.63</v>
      </c>
      <c r="AR5" s="5">
        <f t="shared" ref="AR5:AR67" si="10">AVERAGE(AL5,AN5:AP5)</f>
        <v>1724.0400000000002</v>
      </c>
      <c r="AS5" s="249">
        <f t="shared" ref="AS5:AS67" si="11">STDEV(AL5,AN5:AP5)</f>
        <v>35.45675394053999</v>
      </c>
      <c r="AU5" s="1">
        <v>1583.65</v>
      </c>
      <c r="AV5" s="1">
        <v>1608.43</v>
      </c>
      <c r="AW5" s="1">
        <v>1628.24</v>
      </c>
      <c r="AX5" s="1">
        <v>1666.29</v>
      </c>
      <c r="AY5" s="1">
        <v>1721</v>
      </c>
      <c r="AZ5" s="248">
        <v>1720.0069443759705</v>
      </c>
      <c r="BA5" s="1">
        <v>1728.57</v>
      </c>
      <c r="BC5" s="5">
        <f t="shared" si="2"/>
        <v>1656.03</v>
      </c>
      <c r="BD5" s="249">
        <f t="shared" si="3"/>
        <v>59.775126265027609</v>
      </c>
      <c r="BF5" s="1">
        <v>1444.48</v>
      </c>
      <c r="BG5" s="1">
        <v>1483.66</v>
      </c>
      <c r="BH5" s="1">
        <v>1633.85</v>
      </c>
      <c r="BI5" s="1">
        <v>1656.84</v>
      </c>
      <c r="BJ5" s="1">
        <v>1679.94</v>
      </c>
      <c r="BK5" s="1">
        <v>1490.35</v>
      </c>
      <c r="BL5" s="1">
        <v>1576.65</v>
      </c>
      <c r="BM5" s="1">
        <v>1583.21</v>
      </c>
      <c r="BN5" s="1">
        <v>1621.72</v>
      </c>
      <c r="BO5" s="248">
        <v>1617.6414495737795</v>
      </c>
      <c r="BP5" s="1">
        <v>1659.13</v>
      </c>
      <c r="BQ5" s="248">
        <v>1658.3349557940351</v>
      </c>
      <c r="BR5" s="1">
        <v>1648.55</v>
      </c>
      <c r="BS5" s="248">
        <v>1647.6889368851964</v>
      </c>
      <c r="BU5" s="5">
        <f t="shared" ref="BU5:BU67" si="12">AVERAGE(BI5,BM5,BP5)</f>
        <v>1633.0600000000002</v>
      </c>
      <c r="BV5" s="249">
        <f t="shared" ref="BV5:BV67" si="13">STDEV(BI5,BM5,BP5)</f>
        <v>43.18654767401533</v>
      </c>
      <c r="BW5" s="5">
        <f t="shared" ref="BW5:BW67" si="14">AVERAGE(BK5,BR5)</f>
        <v>1569.4499999999998</v>
      </c>
      <c r="BX5" s="249">
        <f t="shared" ref="BX5:BX67" si="15">STDEV(BK5,BR5)</f>
        <v>111.86429278371185</v>
      </c>
      <c r="BY5" s="5">
        <f t="shared" ref="BY5:BY67" si="16">AVERAGE(BH5,BL5,BN5)</f>
        <v>1610.74</v>
      </c>
      <c r="BZ5" s="249">
        <f t="shared" ref="BZ5:BZ67" si="17">STDEV(BH5,BL5,BN5)</f>
        <v>30.139348035417008</v>
      </c>
      <c r="CB5" s="1">
        <v>1555.95</v>
      </c>
      <c r="CC5" s="248">
        <v>1554.3334652986371</v>
      </c>
      <c r="CD5" s="1">
        <v>1540.35</v>
      </c>
      <c r="CE5" s="1">
        <v>1561.94</v>
      </c>
      <c r="CF5" s="1">
        <v>1559.02</v>
      </c>
      <c r="CG5" s="248">
        <v>1553.8675344447956</v>
      </c>
      <c r="CH5" s="1">
        <v>1547.23</v>
      </c>
      <c r="CJ5" s="5">
        <f t="shared" ref="CJ5:CJ67" si="18">AVERAGE(CB5,CD5:CF5,CH5)</f>
        <v>1552.8979999999999</v>
      </c>
      <c r="CK5" s="249">
        <f t="shared" ref="CK5:CK67" si="19">STDEV(CB5,CD5:CF5,CH5)</f>
        <v>8.9180978913667897</v>
      </c>
      <c r="CM5" s="1">
        <v>1384.7</v>
      </c>
      <c r="CN5" s="1">
        <v>1393.52</v>
      </c>
      <c r="CO5" s="1">
        <v>1423.37</v>
      </c>
      <c r="CP5" s="1">
        <v>1415.14</v>
      </c>
      <c r="CQ5" s="1">
        <v>1339.91</v>
      </c>
      <c r="CR5" s="248">
        <v>1329.7709718015199</v>
      </c>
      <c r="CS5" s="1">
        <v>1414.99</v>
      </c>
      <c r="CU5" s="5">
        <f t="shared" ref="CU5:CU67" si="20">AVERAGE(CM5:CQ5,CS5)</f>
        <v>1395.2716666666668</v>
      </c>
      <c r="CV5" s="249">
        <f t="shared" ref="CV5:CV67" si="21">STDEV(CM5:CQ5,CS5)</f>
        <v>30.831225351365202</v>
      </c>
      <c r="CX5" s="1">
        <v>1779.59</v>
      </c>
      <c r="CY5" s="248">
        <v>1778.7987160812781</v>
      </c>
      <c r="CZ5" s="1">
        <v>1764.62</v>
      </c>
      <c r="DB5" s="5">
        <f t="shared" ref="DB5:DB67" si="22">AVERAGE(CX5,CZ5)</f>
        <v>1772.105</v>
      </c>
      <c r="DC5" s="249">
        <f t="shared" ref="DC5:DC67" si="23">STDEV(CX5,CZ5)</f>
        <v>10.585388514362636</v>
      </c>
      <c r="DE5" s="1">
        <v>1652.29</v>
      </c>
      <c r="DF5" s="1">
        <v>1659.28</v>
      </c>
      <c r="DG5" s="248">
        <v>1654.9315553429205</v>
      </c>
      <c r="DI5" s="5">
        <f t="shared" si="4"/>
        <v>1655.7849999999999</v>
      </c>
      <c r="DJ5" s="249">
        <f t="shared" si="5"/>
        <v>4.9426764004939736</v>
      </c>
      <c r="DL5" s="1">
        <v>1476.2</v>
      </c>
      <c r="DM5" s="248">
        <v>1474.8882098539589</v>
      </c>
      <c r="DN5" s="1">
        <v>1492.29</v>
      </c>
      <c r="DP5" s="5">
        <f t="shared" ref="DP5:DP67" si="24">AVERAGE(DL5,DN5)</f>
        <v>1484.2449999999999</v>
      </c>
      <c r="DQ5" s="249">
        <f t="shared" ref="DQ5:DQ67" si="25">STDEV(DL5,DN5)</f>
        <v>11.377348109291493</v>
      </c>
      <c r="DS5" s="1">
        <v>1265.99</v>
      </c>
      <c r="DT5" s="248">
        <v>1237.9901695060094</v>
      </c>
      <c r="DU5" s="1">
        <v>1226.68</v>
      </c>
      <c r="DW5" s="5">
        <f t="shared" ref="DW5:DW67" si="26">AVERAGE(DS5,DU5)</f>
        <v>1246.335</v>
      </c>
      <c r="DX5" s="249">
        <f t="shared" ref="DX5:DX67" si="27">STDEV(DS5,DU5)</f>
        <v>27.796367568443145</v>
      </c>
      <c r="DZ5" s="1">
        <v>1360.76</v>
      </c>
      <c r="EA5" s="248">
        <v>1329.3805829223386</v>
      </c>
      <c r="EB5" s="1">
        <v>1695.65</v>
      </c>
      <c r="EC5" s="248">
        <v>1685.0439708682663</v>
      </c>
      <c r="EE5" s="5">
        <f t="shared" ref="EE5:EE67" si="28">AVERAGE(DZ5,EB5)</f>
        <v>1528.2049999999999</v>
      </c>
      <c r="EF5" s="249">
        <f t="shared" ref="EF5:EF67" si="29">STDEV(DZ5,EB5)</f>
        <v>236.80298995156363</v>
      </c>
      <c r="EH5" s="1">
        <v>1167.05</v>
      </c>
      <c r="EI5" s="1">
        <v>1234.3499999999999</v>
      </c>
      <c r="EJ5" s="248">
        <v>1212.9607330637136</v>
      </c>
      <c r="EL5" s="5">
        <f t="shared" ref="EL5:EL67" si="30">AVERAGE(EH5:EI5)</f>
        <v>1200.6999999999998</v>
      </c>
      <c r="EM5" s="249">
        <f t="shared" ref="EM5:EM61" si="31">STDEV(EH5:EI5)</f>
        <v>47.588286373854615</v>
      </c>
      <c r="EO5" s="1">
        <v>2708.63</v>
      </c>
      <c r="EQ5" s="1">
        <v>1568.6</v>
      </c>
      <c r="ER5" s="1">
        <v>1601.83</v>
      </c>
      <c r="ES5" s="1">
        <v>1589.08</v>
      </c>
      <c r="ET5" s="1">
        <v>1714.71</v>
      </c>
      <c r="EU5" s="1">
        <v>1350.89</v>
      </c>
      <c r="EV5" s="1">
        <v>1651.25</v>
      </c>
      <c r="EW5" s="1">
        <v>1665.21</v>
      </c>
      <c r="EX5" s="1">
        <v>1610.01</v>
      </c>
      <c r="EY5" s="248">
        <v>1599.4989156815125</v>
      </c>
      <c r="FA5" s="5">
        <f t="shared" si="6"/>
        <v>1593.9475</v>
      </c>
      <c r="FB5" s="249">
        <f t="shared" si="7"/>
        <v>108.89626528424719</v>
      </c>
      <c r="FD5" s="1">
        <v>1384.3</v>
      </c>
      <c r="FE5" s="248">
        <v>1378.6382653643991</v>
      </c>
      <c r="FF5" s="1">
        <v>1453.67</v>
      </c>
      <c r="FG5" s="1">
        <v>1219.04</v>
      </c>
      <c r="FH5" s="1">
        <v>1431.35</v>
      </c>
      <c r="FI5" s="1">
        <v>1426.54</v>
      </c>
      <c r="FJ5" s="1">
        <v>1438.34</v>
      </c>
      <c r="FK5" s="1">
        <v>1425.03</v>
      </c>
      <c r="FL5" s="248">
        <v>1420.2739533797387</v>
      </c>
      <c r="FN5" s="5">
        <f t="shared" ref="FN5:FN67" si="32">AVERAGE(FD5,FF5:FK5)</f>
        <v>1396.8957142857143</v>
      </c>
      <c r="FO5" s="249">
        <f t="shared" ref="FO5:FO67" si="33">STDEV(FD5,FF5:FK5)</f>
        <v>81.229792329568099</v>
      </c>
      <c r="FQ5" s="1">
        <v>1564.91</v>
      </c>
      <c r="FR5" s="1">
        <v>1603.65</v>
      </c>
      <c r="FS5" s="1">
        <v>1593.47</v>
      </c>
      <c r="FT5" s="1">
        <v>1605.85</v>
      </c>
      <c r="FU5" s="1">
        <v>1600.35</v>
      </c>
      <c r="FV5" s="1">
        <v>1602.37</v>
      </c>
      <c r="FW5" s="1">
        <v>1600.95</v>
      </c>
      <c r="FX5" s="1">
        <v>1603.81</v>
      </c>
      <c r="FY5" s="1">
        <v>1597.25</v>
      </c>
      <c r="FZ5" s="248">
        <v>1596.7080426971831</v>
      </c>
      <c r="GA5" s="1">
        <v>1609.79</v>
      </c>
      <c r="GB5" s="1">
        <v>1610.41</v>
      </c>
      <c r="GC5" s="1">
        <v>1597.1</v>
      </c>
      <c r="GE5" s="5">
        <f t="shared" ref="GE5:GE67" si="34">AVERAGE(FQ5:FY5,GA5:GC5)</f>
        <v>1599.1591666666666</v>
      </c>
      <c r="GF5" s="249">
        <f t="shared" ref="GF5:GF67" si="35">STDEV(FQ5:FY5,GA5:GC5)</f>
        <v>11.88716913951823</v>
      </c>
      <c r="GH5" s="1">
        <v>1250.17</v>
      </c>
      <c r="GI5" s="248">
        <v>1231.1094902207706</v>
      </c>
      <c r="GJ5" s="1">
        <v>1325.8</v>
      </c>
      <c r="GK5" s="248">
        <v>1324.2726644717536</v>
      </c>
      <c r="GM5" s="5">
        <f t="shared" ref="GM5:GM67" si="36">AVERAGE(GH5,GJ5)</f>
        <v>1287.9850000000001</v>
      </c>
      <c r="GN5" s="249">
        <f t="shared" ref="GN5:GN67" si="37">STDEV(GH5,GJ5)</f>
        <v>53.478485861138502</v>
      </c>
      <c r="GP5" s="261">
        <v>2806.9961138142503</v>
      </c>
      <c r="GQ5" s="1">
        <v>2891.59</v>
      </c>
      <c r="GS5" s="1">
        <v>1758.09</v>
      </c>
      <c r="GT5" s="1">
        <v>1802.85</v>
      </c>
      <c r="GU5" s="248">
        <v>1801.1418968970756</v>
      </c>
      <c r="GW5" s="5">
        <f t="shared" ref="GW5:GW67" si="38">AVERAGE(GS5:GT5)</f>
        <v>1780.4699999999998</v>
      </c>
      <c r="GX5" s="249">
        <f t="shared" ref="GX5:GX67" si="39">STDEV(GS5:GT5)</f>
        <v>31.650099525909862</v>
      </c>
      <c r="GZ5" s="1">
        <v>1395.99</v>
      </c>
      <c r="HA5" s="1">
        <v>1411.08</v>
      </c>
      <c r="HB5" s="248">
        <v>1410.5818690104277</v>
      </c>
      <c r="HC5" s="1">
        <v>1503.94</v>
      </c>
      <c r="HD5" s="1">
        <v>1503.52</v>
      </c>
      <c r="HF5" s="5">
        <f t="shared" ref="HF5:HF67" si="40">AVERAGE(GZ5:HA5,HC5:HD5)</f>
        <v>1453.6325000000002</v>
      </c>
      <c r="HG5" s="249">
        <f t="shared" ref="HG5:HG67" si="41">STDEV(GZ5:HA5,HC5:HD5)</f>
        <v>58.174966766929366</v>
      </c>
      <c r="HI5" s="1">
        <v>1456.21</v>
      </c>
      <c r="HJ5" s="1">
        <v>1432.82</v>
      </c>
      <c r="HK5" s="1">
        <v>1479.21</v>
      </c>
      <c r="HL5" s="1">
        <v>1514.53</v>
      </c>
      <c r="HM5" s="1">
        <v>1525.6</v>
      </c>
      <c r="HN5" s="1">
        <v>1505.21</v>
      </c>
      <c r="HO5" s="248">
        <v>1500.1329789924548</v>
      </c>
      <c r="HQ5" s="5">
        <f t="shared" ref="HQ5:HQ67" si="42">AVERAGE(HI5:HN5)</f>
        <v>1485.5966666666664</v>
      </c>
      <c r="HR5" s="249">
        <f t="shared" ref="HR5:HR67" si="43">STDEV(HI5:HN5)</f>
        <v>36.088307062907035</v>
      </c>
      <c r="HT5" s="1">
        <v>1639.52</v>
      </c>
      <c r="HU5" s="1">
        <v>1637.2</v>
      </c>
      <c r="HV5" s="1">
        <v>1648.17</v>
      </c>
      <c r="HW5" s="1">
        <v>1660.57</v>
      </c>
      <c r="HX5" s="1">
        <v>1657</v>
      </c>
      <c r="HY5" s="248">
        <v>1656.4631720960761</v>
      </c>
      <c r="HZ5" s="1">
        <v>1652.46</v>
      </c>
      <c r="IA5" s="1">
        <v>1654.79</v>
      </c>
      <c r="IC5" s="5">
        <f t="shared" ref="IC5:IC67" si="44">AVERAGE(HT5:HX5,HZ5:IA5)</f>
        <v>1649.9585714285713</v>
      </c>
      <c r="ID5" s="249">
        <f t="shared" ref="ID5:ID67" si="45">STDEV(HT5:HX5,HZ5:IA5)</f>
        <v>8.8197494835386632</v>
      </c>
    </row>
    <row r="6" spans="1:239" x14ac:dyDescent="0.2">
      <c r="B6" s="1" t="s">
        <v>50</v>
      </c>
      <c r="C6" s="1" t="s">
        <v>258</v>
      </c>
      <c r="D6" s="1">
        <v>24.8203</v>
      </c>
      <c r="E6" s="1">
        <v>27.028099999999998</v>
      </c>
      <c r="F6" s="248">
        <v>27.00558841202087</v>
      </c>
      <c r="G6" s="1">
        <v>25.563800000000001</v>
      </c>
      <c r="H6" s="1">
        <v>21.526700000000002</v>
      </c>
      <c r="I6" s="1">
        <v>19.009599999999999</v>
      </c>
      <c r="J6" s="1">
        <v>18.828900000000001</v>
      </c>
      <c r="K6" s="1">
        <v>16.223700000000001</v>
      </c>
      <c r="L6" s="1">
        <v>17.1157</v>
      </c>
      <c r="M6" s="1">
        <v>19.281400000000001</v>
      </c>
      <c r="N6" s="1">
        <v>14.916</v>
      </c>
      <c r="O6" s="1">
        <v>19.229900000000001</v>
      </c>
      <c r="P6" s="1">
        <v>22.931799999999999</v>
      </c>
      <c r="Q6" s="248">
        <v>22.920078652679852</v>
      </c>
      <c r="R6" s="1">
        <v>27.227599999999999</v>
      </c>
      <c r="S6" s="1">
        <v>30.198499999999999</v>
      </c>
      <c r="T6" s="1">
        <v>30.304300000000001</v>
      </c>
      <c r="U6" s="248">
        <v>30.274632887900715</v>
      </c>
      <c r="V6" s="1">
        <v>28.522099999999998</v>
      </c>
      <c r="W6" s="1">
        <v>19.824000000000002</v>
      </c>
      <c r="X6" s="1">
        <v>24.230799999999999</v>
      </c>
      <c r="Z6" s="5">
        <f t="shared" si="0"/>
        <v>22.599066666666673</v>
      </c>
      <c r="AA6" s="249">
        <f t="shared" si="1"/>
        <v>4.8372968123310409</v>
      </c>
      <c r="AC6" s="1">
        <v>78.070800000000006</v>
      </c>
      <c r="AD6" s="248">
        <v>77.531364515988955</v>
      </c>
      <c r="AE6" s="1">
        <v>82.828900000000004</v>
      </c>
      <c r="AF6" s="248">
        <v>82.495454638157113</v>
      </c>
      <c r="AG6" s="1">
        <v>68.495500000000007</v>
      </c>
      <c r="AI6" s="5">
        <f t="shared" si="8"/>
        <v>76.465066666666658</v>
      </c>
      <c r="AJ6" s="249">
        <f t="shared" si="9"/>
        <v>7.300368041635525</v>
      </c>
      <c r="AL6" s="1">
        <v>46.486400000000003</v>
      </c>
      <c r="AM6" s="248">
        <v>46.351611930385531</v>
      </c>
      <c r="AN6" s="1">
        <v>34.500599999999999</v>
      </c>
      <c r="AO6" s="1">
        <v>54.568800000000003</v>
      </c>
      <c r="AP6" s="1">
        <v>50.599699999999999</v>
      </c>
      <c r="AR6" s="5">
        <f t="shared" si="10"/>
        <v>46.538875000000004</v>
      </c>
      <c r="AS6" s="249">
        <f t="shared" si="11"/>
        <v>8.6774192359153091</v>
      </c>
      <c r="AU6" s="1">
        <v>108.595</v>
      </c>
      <c r="AV6" s="1">
        <v>100.54600000000001</v>
      </c>
      <c r="AW6" s="1">
        <v>98.725800000000007</v>
      </c>
      <c r="AX6" s="1">
        <v>81.596999999999994</v>
      </c>
      <c r="AY6" s="1">
        <v>65.843599999999995</v>
      </c>
      <c r="AZ6" s="248">
        <v>65.80592038079719</v>
      </c>
      <c r="BA6" s="1">
        <v>52.498100000000001</v>
      </c>
      <c r="BC6" s="5">
        <f t="shared" si="2"/>
        <v>84.634249999999994</v>
      </c>
      <c r="BD6" s="249">
        <f t="shared" si="3"/>
        <v>22.004175339398621</v>
      </c>
      <c r="BF6" s="1">
        <v>142.75299999999999</v>
      </c>
      <c r="BG6" s="1">
        <v>120.343</v>
      </c>
      <c r="BH6" s="1">
        <v>39.692999999999998</v>
      </c>
      <c r="BI6" s="1">
        <v>27.9924</v>
      </c>
      <c r="BJ6" s="1">
        <v>17.313099999999999</v>
      </c>
      <c r="BK6" s="1">
        <v>49.481499999999997</v>
      </c>
      <c r="BL6" s="1">
        <v>33.264899999999997</v>
      </c>
      <c r="BM6" s="1">
        <v>35.706699999999998</v>
      </c>
      <c r="BN6" s="1">
        <v>30.066600000000001</v>
      </c>
      <c r="BO6" s="248">
        <v>29.991003213018171</v>
      </c>
      <c r="BP6" s="1">
        <v>15.8872</v>
      </c>
      <c r="BQ6" s="248">
        <v>15.879525869819723</v>
      </c>
      <c r="BR6" s="1">
        <v>16.192399999999999</v>
      </c>
      <c r="BS6" s="248">
        <v>16.183905197109326</v>
      </c>
      <c r="BU6" s="5">
        <f t="shared" si="12"/>
        <v>26.528766666666666</v>
      </c>
      <c r="BV6" s="249">
        <f t="shared" si="13"/>
        <v>9.9904860724257674</v>
      </c>
      <c r="BW6" s="5">
        <f t="shared" si="14"/>
        <v>32.836950000000002</v>
      </c>
      <c r="BX6" s="249">
        <f t="shared" si="15"/>
        <v>23.538948349597085</v>
      </c>
      <c r="BY6" s="5">
        <f t="shared" si="16"/>
        <v>34.341499999999996</v>
      </c>
      <c r="BZ6" s="249">
        <f t="shared" si="17"/>
        <v>4.90267222135033</v>
      </c>
      <c r="CB6" s="1">
        <v>42.386699999999998</v>
      </c>
      <c r="CC6" s="248">
        <v>42.34288376181015</v>
      </c>
      <c r="CD6" s="1">
        <v>43.8947</v>
      </c>
      <c r="CE6" s="1">
        <v>42.382100000000001</v>
      </c>
      <c r="CF6" s="1">
        <v>45.126300000000001</v>
      </c>
      <c r="CG6" s="248">
        <v>44.977247880222343</v>
      </c>
      <c r="CH6" s="1">
        <v>50.970799999999997</v>
      </c>
      <c r="CJ6" s="5">
        <f t="shared" si="18"/>
        <v>44.952120000000001</v>
      </c>
      <c r="CK6" s="249">
        <f t="shared" si="19"/>
        <v>3.5552555199310207</v>
      </c>
      <c r="CM6" s="1">
        <v>48.1785</v>
      </c>
      <c r="CN6" s="1">
        <v>50.1081</v>
      </c>
      <c r="CO6" s="1">
        <v>42.1706</v>
      </c>
      <c r="CP6" s="1">
        <v>44.351599999999998</v>
      </c>
      <c r="CQ6" s="1">
        <v>53.060099999999998</v>
      </c>
      <c r="CR6" s="248">
        <v>52.658566086062876</v>
      </c>
      <c r="CS6" s="1">
        <v>39.601399999999998</v>
      </c>
      <c r="CU6" s="5">
        <f t="shared" si="20"/>
        <v>46.245049999999999</v>
      </c>
      <c r="CV6" s="249">
        <f t="shared" si="21"/>
        <v>5.0878418162321051</v>
      </c>
      <c r="CX6" s="1">
        <v>43.573799999999999</v>
      </c>
      <c r="CY6" s="248">
        <v>43.554285710279451</v>
      </c>
      <c r="CZ6" s="1">
        <v>45.920200000000001</v>
      </c>
      <c r="DB6" s="5">
        <f t="shared" si="22"/>
        <v>44.747</v>
      </c>
      <c r="DC6" s="249">
        <f t="shared" si="23"/>
        <v>1.659155351376117</v>
      </c>
      <c r="DE6" s="1">
        <v>78.724100000000007</v>
      </c>
      <c r="DF6" s="1">
        <v>75.3767</v>
      </c>
      <c r="DG6" s="248">
        <v>75.179054173992014</v>
      </c>
      <c r="DI6" s="5">
        <f t="shared" si="4"/>
        <v>77.050399999999996</v>
      </c>
      <c r="DJ6" s="249">
        <f t="shared" si="5"/>
        <v>2.3669692393438546</v>
      </c>
      <c r="DL6" s="1">
        <v>69.567599999999999</v>
      </c>
      <c r="DM6" s="248">
        <v>69.50584478372258</v>
      </c>
      <c r="DN6" s="1">
        <v>54.8842</v>
      </c>
      <c r="DP6" s="5">
        <f t="shared" si="24"/>
        <v>62.225899999999996</v>
      </c>
      <c r="DQ6" s="249">
        <f t="shared" si="25"/>
        <v>10.382731710874591</v>
      </c>
      <c r="DS6" s="1">
        <v>187.80500000000001</v>
      </c>
      <c r="DT6" s="248">
        <v>183.651558275333</v>
      </c>
      <c r="DU6" s="1">
        <v>197.48</v>
      </c>
      <c r="DW6" s="5">
        <f t="shared" si="26"/>
        <v>192.64249999999998</v>
      </c>
      <c r="DX6" s="249">
        <f t="shared" si="27"/>
        <v>6.8412581079798347</v>
      </c>
      <c r="DZ6" s="1">
        <v>298.125</v>
      </c>
      <c r="EA6" s="248">
        <v>291.24861406088559</v>
      </c>
      <c r="EB6" s="1">
        <v>159.08000000000001</v>
      </c>
      <c r="EC6" s="248">
        <v>158.08579775326831</v>
      </c>
      <c r="EE6" s="5">
        <f t="shared" si="28"/>
        <v>228.60250000000002</v>
      </c>
      <c r="EF6" s="249">
        <f t="shared" si="29"/>
        <v>98.319662390083437</v>
      </c>
      <c r="EH6" s="1">
        <v>345.161</v>
      </c>
      <c r="EI6" s="1">
        <v>349.14</v>
      </c>
      <c r="EJ6" s="248">
        <v>343.09162315537316</v>
      </c>
      <c r="EL6" s="5">
        <f t="shared" si="30"/>
        <v>347.15049999999997</v>
      </c>
      <c r="EM6" s="249">
        <f t="shared" si="31"/>
        <v>2.8135778823412618</v>
      </c>
      <c r="EO6" s="1">
        <v>10.1272</v>
      </c>
      <c r="EQ6" s="1">
        <v>100.839</v>
      </c>
      <c r="ER6" s="1">
        <v>96.005700000000004</v>
      </c>
      <c r="ES6" s="1">
        <v>89.843100000000007</v>
      </c>
      <c r="ET6" s="1">
        <v>62.710700000000003</v>
      </c>
      <c r="EU6" s="1">
        <v>154.33699999999999</v>
      </c>
      <c r="EV6" s="1">
        <v>84.620800000000003</v>
      </c>
      <c r="EW6" s="1">
        <v>76.041600000000003</v>
      </c>
      <c r="EX6" s="1">
        <v>98.723299999999995</v>
      </c>
      <c r="EY6" s="248">
        <v>98.078911769394949</v>
      </c>
      <c r="FA6" s="5">
        <f t="shared" si="6"/>
        <v>95.390150000000006</v>
      </c>
      <c r="FB6" s="249">
        <f t="shared" si="7"/>
        <v>27.005214799315038</v>
      </c>
      <c r="FD6" s="1">
        <v>58.2712</v>
      </c>
      <c r="FE6" s="248">
        <v>58.032707557902384</v>
      </c>
      <c r="FF6" s="1">
        <v>41.247900000000001</v>
      </c>
      <c r="FG6" s="1">
        <v>109.676</v>
      </c>
      <c r="FH6" s="1">
        <v>46.215899999999998</v>
      </c>
      <c r="FI6" s="1">
        <v>54.709600000000002</v>
      </c>
      <c r="FJ6" s="1">
        <v>47.176200000000001</v>
      </c>
      <c r="FK6" s="1">
        <v>50.863500000000002</v>
      </c>
      <c r="FL6" s="248">
        <v>50.693860361061219</v>
      </c>
      <c r="FN6" s="5">
        <f t="shared" si="32"/>
        <v>58.308614285714285</v>
      </c>
      <c r="FO6" s="249">
        <f t="shared" si="33"/>
        <v>23.33889708929626</v>
      </c>
      <c r="FQ6" s="1">
        <v>53.376100000000001</v>
      </c>
      <c r="FR6" s="1">
        <v>43.019199999999998</v>
      </c>
      <c r="FS6" s="1">
        <v>44.1511</v>
      </c>
      <c r="FT6" s="1">
        <v>41.7151</v>
      </c>
      <c r="FU6" s="1">
        <v>40.498899999999999</v>
      </c>
      <c r="FV6" s="1">
        <v>45.283900000000003</v>
      </c>
      <c r="FW6" s="1">
        <v>46.033000000000001</v>
      </c>
      <c r="FX6" s="1">
        <v>42.802999999999997</v>
      </c>
      <c r="FY6" s="1">
        <v>45.251100000000001</v>
      </c>
      <c r="FZ6" s="248">
        <v>45.235616271935569</v>
      </c>
      <c r="GA6" s="1">
        <v>40.572899999999997</v>
      </c>
      <c r="GB6" s="1">
        <v>37.244999999999997</v>
      </c>
      <c r="GC6" s="1">
        <v>45.175699999999999</v>
      </c>
      <c r="GE6" s="5">
        <f t="shared" si="34"/>
        <v>43.760416666666664</v>
      </c>
      <c r="GF6" s="249">
        <f t="shared" si="35"/>
        <v>3.9683128601536217</v>
      </c>
      <c r="GH6" s="1">
        <v>74.766800000000003</v>
      </c>
      <c r="GI6" s="248">
        <v>73.626798484923057</v>
      </c>
      <c r="GJ6" s="1">
        <v>64.151700000000005</v>
      </c>
      <c r="GK6" s="248">
        <v>64.077783393544976</v>
      </c>
      <c r="GM6" s="5">
        <f t="shared" si="36"/>
        <v>69.459249999999997</v>
      </c>
      <c r="GN6" s="249">
        <f t="shared" si="37"/>
        <v>7.5060091929733197</v>
      </c>
      <c r="GP6" s="261">
        <v>73.458882172895557</v>
      </c>
      <c r="GQ6" s="1">
        <v>66.107900000000001</v>
      </c>
      <c r="GS6" s="1">
        <v>36.087000000000003</v>
      </c>
      <c r="GT6" s="1">
        <v>26.4498</v>
      </c>
      <c r="GU6" s="248">
        <v>26.424744200416388</v>
      </c>
      <c r="GW6" s="5">
        <f t="shared" si="38"/>
        <v>31.2684</v>
      </c>
      <c r="GX6" s="249">
        <f t="shared" si="39"/>
        <v>6.8145294716510172</v>
      </c>
      <c r="GZ6" s="1">
        <v>38.137999999999998</v>
      </c>
      <c r="HA6" s="1">
        <v>34.297499999999999</v>
      </c>
      <c r="HB6" s="248">
        <v>34.285392645650191</v>
      </c>
      <c r="HC6" s="1">
        <v>40.6997</v>
      </c>
      <c r="HD6" s="1">
        <v>43.258200000000002</v>
      </c>
      <c r="HF6" s="5">
        <f t="shared" si="40"/>
        <v>39.098349999999996</v>
      </c>
      <c r="HG6" s="249">
        <f t="shared" si="41"/>
        <v>3.8227000357513461</v>
      </c>
      <c r="HI6" s="1">
        <v>58.446800000000003</v>
      </c>
      <c r="HJ6" s="1">
        <v>62.225700000000003</v>
      </c>
      <c r="HK6" s="1">
        <v>43.258400000000002</v>
      </c>
      <c r="HL6" s="1">
        <v>32.116199999999999</v>
      </c>
      <c r="HM6" s="1">
        <v>31.388000000000002</v>
      </c>
      <c r="HN6" s="1">
        <v>34.997900000000001</v>
      </c>
      <c r="HO6" s="248">
        <v>34.879849083113925</v>
      </c>
      <c r="HQ6" s="5">
        <f t="shared" si="42"/>
        <v>43.738833333333332</v>
      </c>
      <c r="HR6" s="249">
        <f t="shared" si="43"/>
        <v>13.581987659936489</v>
      </c>
      <c r="HT6" s="1">
        <v>39.181699999999999</v>
      </c>
      <c r="HU6" s="1">
        <v>40.932299999999998</v>
      </c>
      <c r="HV6" s="1">
        <v>35.656100000000002</v>
      </c>
      <c r="HW6" s="1">
        <v>29.428100000000001</v>
      </c>
      <c r="HX6" s="1">
        <v>30.811399999999999</v>
      </c>
      <c r="HY6" s="248">
        <v>30.801301104447393</v>
      </c>
      <c r="HZ6" s="1">
        <v>33.451500000000003</v>
      </c>
      <c r="IA6" s="1">
        <v>30.075099999999999</v>
      </c>
      <c r="IC6" s="5">
        <f t="shared" si="44"/>
        <v>34.219457142857145</v>
      </c>
      <c r="ID6" s="249">
        <f t="shared" si="45"/>
        <v>4.5476636338003615</v>
      </c>
    </row>
    <row r="7" spans="1:239" ht="13.5" x14ac:dyDescent="0.25">
      <c r="B7" s="1" t="s">
        <v>260</v>
      </c>
      <c r="C7" s="1" t="s">
        <v>259</v>
      </c>
      <c r="D7" s="1">
        <v>0.45929500000000001</v>
      </c>
      <c r="E7" s="1">
        <v>0.61829900000000004</v>
      </c>
      <c r="F7" s="248">
        <v>0.61778447004283144</v>
      </c>
      <c r="G7" s="1">
        <v>0.60228899999999996</v>
      </c>
      <c r="H7" s="1">
        <v>0.31887599999999999</v>
      </c>
      <c r="I7" s="1">
        <v>0.22917699999999999</v>
      </c>
      <c r="J7" s="1">
        <v>0.23668400000000001</v>
      </c>
      <c r="K7" s="1">
        <v>0.17743600000000001</v>
      </c>
      <c r="L7" s="1">
        <v>0.125809</v>
      </c>
      <c r="M7" s="1">
        <v>0.102469</v>
      </c>
      <c r="N7" s="1">
        <v>0.10061</v>
      </c>
      <c r="O7" s="1">
        <v>0.17740500000000001</v>
      </c>
      <c r="P7" s="1">
        <v>0.45408300000000001</v>
      </c>
      <c r="Q7" s="248">
        <v>0.45384899057378469</v>
      </c>
      <c r="R7" s="1">
        <v>0.62633899999999998</v>
      </c>
      <c r="S7" s="1">
        <v>0.87470199999999998</v>
      </c>
      <c r="T7" s="1">
        <v>0.63311499999999998</v>
      </c>
      <c r="U7" s="248">
        <v>0.63249417033597721</v>
      </c>
      <c r="V7" s="1">
        <v>0.68408800000000003</v>
      </c>
      <c r="W7" s="1">
        <v>0.34398000000000001</v>
      </c>
      <c r="X7" s="1">
        <v>0.55367900000000003</v>
      </c>
      <c r="Z7" s="5">
        <f t="shared" si="0"/>
        <v>0.40657416666666663</v>
      </c>
      <c r="AA7" s="249">
        <f t="shared" si="1"/>
        <v>0.23607954369642409</v>
      </c>
      <c r="AC7" s="1">
        <v>7.4379499999999998</v>
      </c>
      <c r="AD7" s="248">
        <v>7.3865681601672986</v>
      </c>
      <c r="AE7" s="1">
        <v>4.7658899999999997</v>
      </c>
      <c r="AF7" s="248">
        <v>4.7466941793599737</v>
      </c>
      <c r="AG7" s="1">
        <v>3.5587800000000001</v>
      </c>
      <c r="AI7" s="5">
        <f t="shared" si="8"/>
        <v>5.2542066666666667</v>
      </c>
      <c r="AJ7" s="249">
        <f t="shared" si="9"/>
        <v>1.9851523486708356</v>
      </c>
      <c r="AL7" s="1">
        <v>1.8895299999999999</v>
      </c>
      <c r="AM7" s="248">
        <v>1.884052645802611</v>
      </c>
      <c r="AN7" s="1">
        <v>1.0584800000000001</v>
      </c>
      <c r="AO7" s="1">
        <v>2.66825</v>
      </c>
      <c r="AP7" s="1">
        <v>1.95401</v>
      </c>
      <c r="AR7" s="5">
        <f t="shared" si="10"/>
        <v>1.8925675000000002</v>
      </c>
      <c r="AS7" s="249">
        <f t="shared" si="11"/>
        <v>0.65857667376319906</v>
      </c>
      <c r="AU7" s="1">
        <v>4.97309</v>
      </c>
      <c r="AV7" s="1">
        <v>5.1313800000000001</v>
      </c>
      <c r="AW7" s="1">
        <v>3.73868</v>
      </c>
      <c r="AX7" s="1">
        <v>2.6543199999999998</v>
      </c>
      <c r="AY7" s="1">
        <v>1.57115</v>
      </c>
      <c r="AZ7" s="248">
        <v>1.5702495911116601</v>
      </c>
      <c r="BA7" s="1">
        <v>2.1387299999999998</v>
      </c>
      <c r="BC7" s="5">
        <f t="shared" si="2"/>
        <v>3.3678916666666665</v>
      </c>
      <c r="BD7" s="249">
        <f t="shared" si="3"/>
        <v>1.4881088886424501</v>
      </c>
      <c r="BF7" s="1">
        <v>3.0042599999999999</v>
      </c>
      <c r="BG7" s="1">
        <v>2.8163800000000001</v>
      </c>
      <c r="BH7" s="1">
        <v>1.2615099999999999</v>
      </c>
      <c r="BI7" s="1">
        <v>0.89398100000000003</v>
      </c>
      <c r="BJ7" s="1">
        <v>0.373975</v>
      </c>
      <c r="BK7" s="1">
        <v>2.6143399999999999</v>
      </c>
      <c r="BL7" s="1">
        <v>1.3637699999999999</v>
      </c>
      <c r="BM7" s="1">
        <v>1.31715</v>
      </c>
      <c r="BN7" s="1">
        <v>1.2881199999999999</v>
      </c>
      <c r="BO7" s="248">
        <v>1.284881414738573</v>
      </c>
      <c r="BP7" s="1">
        <v>0.23046</v>
      </c>
      <c r="BQ7" s="248">
        <v>0.23034930966908318</v>
      </c>
      <c r="BR7" s="1">
        <v>0.40995100000000001</v>
      </c>
      <c r="BS7" s="248">
        <v>0.40973578862916959</v>
      </c>
      <c r="BU7" s="5">
        <f t="shared" si="12"/>
        <v>0.81386366666666665</v>
      </c>
      <c r="BV7" s="249">
        <f t="shared" si="13"/>
        <v>0.54775713537144677</v>
      </c>
      <c r="BW7" s="5">
        <f t="shared" si="14"/>
        <v>1.5121454999999999</v>
      </c>
      <c r="BX7" s="249">
        <f t="shared" si="15"/>
        <v>1.5587384102730324</v>
      </c>
      <c r="BY7" s="5">
        <f t="shared" si="16"/>
        <v>1.3044666666666667</v>
      </c>
      <c r="BZ7" s="249">
        <f t="shared" si="17"/>
        <v>5.3053624130056695E-2</v>
      </c>
      <c r="CB7" s="1">
        <v>1.1662999999999999</v>
      </c>
      <c r="CC7" s="248">
        <v>1.1650922720298209</v>
      </c>
      <c r="CD7" s="1">
        <v>1.77501</v>
      </c>
      <c r="CE7" s="1">
        <v>0.99884300000000004</v>
      </c>
      <c r="CF7" s="1">
        <v>1.2525500000000001</v>
      </c>
      <c r="CG7" s="248">
        <v>1.2484167635764047</v>
      </c>
      <c r="CH7" s="1">
        <v>1.44598</v>
      </c>
      <c r="CJ7" s="5">
        <f t="shared" si="18"/>
        <v>1.3277366000000002</v>
      </c>
      <c r="CK7" s="249">
        <f t="shared" si="19"/>
        <v>0.29745621390013044</v>
      </c>
      <c r="CM7" s="1">
        <v>3.1623399999999999</v>
      </c>
      <c r="CN7" s="1">
        <v>2.6136699999999999</v>
      </c>
      <c r="CO7" s="1">
        <v>1.8979299999999999</v>
      </c>
      <c r="CP7" s="1">
        <v>2.4006400000000001</v>
      </c>
      <c r="CQ7" s="1">
        <v>2.4516499999999999</v>
      </c>
      <c r="CR7" s="248">
        <v>2.4330995777197519</v>
      </c>
      <c r="CS7" s="1">
        <v>1.5346500000000001</v>
      </c>
      <c r="CU7" s="5">
        <f t="shared" si="20"/>
        <v>2.3434799999999996</v>
      </c>
      <c r="CV7" s="249">
        <f t="shared" si="21"/>
        <v>0.56766594430175443</v>
      </c>
      <c r="CX7" s="1">
        <v>0.767204</v>
      </c>
      <c r="CY7" s="248">
        <v>0.76685906409272708</v>
      </c>
      <c r="CZ7" s="1">
        <v>1.75926</v>
      </c>
      <c r="DB7" s="5">
        <f t="shared" si="22"/>
        <v>1.2632319999999999</v>
      </c>
      <c r="DC7" s="249">
        <f t="shared" si="23"/>
        <v>0.70148952491680194</v>
      </c>
      <c r="DE7" s="1">
        <v>2.2793100000000002</v>
      </c>
      <c r="DF7" s="1">
        <v>2.29772</v>
      </c>
      <c r="DG7" s="248">
        <v>2.2916938482506799</v>
      </c>
      <c r="DI7" s="5">
        <f t="shared" si="4"/>
        <v>2.2885150000000003</v>
      </c>
      <c r="DJ7" s="249">
        <f t="shared" si="5"/>
        <v>1.3017835841644209E-2</v>
      </c>
      <c r="DL7" s="1">
        <v>1.2821499999999999</v>
      </c>
      <c r="DM7" s="248">
        <v>1.2810086064142432</v>
      </c>
      <c r="DN7" s="1">
        <v>1.9861200000000001</v>
      </c>
      <c r="DP7" s="5">
        <f t="shared" si="24"/>
        <v>1.6341350000000001</v>
      </c>
      <c r="DQ7" s="249">
        <f t="shared" si="25"/>
        <v>0.49778196075189352</v>
      </c>
      <c r="DS7" s="1">
        <v>4.6369999999999996</v>
      </c>
      <c r="DT7" s="248">
        <v>4.5344619175655572</v>
      </c>
      <c r="DU7" s="1">
        <v>7.5724600000000004</v>
      </c>
      <c r="DW7" s="5">
        <f t="shared" si="26"/>
        <v>6.10473</v>
      </c>
      <c r="DX7" s="249">
        <f t="shared" si="27"/>
        <v>2.0756836719018619</v>
      </c>
      <c r="DZ7" s="1">
        <v>18.271799999999999</v>
      </c>
      <c r="EA7" s="248">
        <v>17.850377914122479</v>
      </c>
      <c r="EB7" s="1">
        <v>5.5763600000000002</v>
      </c>
      <c r="EC7" s="248">
        <v>5.5414943870722801</v>
      </c>
      <c r="EE7" s="5">
        <f t="shared" si="28"/>
        <v>11.92408</v>
      </c>
      <c r="EF7" s="249">
        <f t="shared" si="29"/>
        <v>8.9770317141469427</v>
      </c>
      <c r="EH7" s="1">
        <v>14.7796</v>
      </c>
      <c r="EI7" s="1">
        <v>12.2277</v>
      </c>
      <c r="EJ7" s="248">
        <v>12.015931273267956</v>
      </c>
      <c r="EL7" s="5">
        <f t="shared" si="30"/>
        <v>13.50365</v>
      </c>
      <c r="EM7" s="249">
        <f t="shared" si="31"/>
        <v>1.8044657949099505</v>
      </c>
      <c r="EO7" s="1">
        <v>0.26430399999999998</v>
      </c>
      <c r="EQ7" s="1">
        <v>5.63748</v>
      </c>
      <c r="ER7" s="1">
        <v>5.6496300000000002</v>
      </c>
      <c r="ES7" s="1">
        <v>5.63171</v>
      </c>
      <c r="ET7" s="1">
        <v>2.3506300000000002</v>
      </c>
      <c r="EU7" s="1">
        <v>10.6122</v>
      </c>
      <c r="EV7" s="1">
        <v>4.4096799999999998</v>
      </c>
      <c r="EW7" s="1">
        <v>3.4104399999999999</v>
      </c>
      <c r="EX7" s="1">
        <v>3.8311999999999999</v>
      </c>
      <c r="EY7" s="248">
        <v>3.8061903628542391</v>
      </c>
      <c r="FA7" s="5">
        <f t="shared" si="6"/>
        <v>5.1916212500000007</v>
      </c>
      <c r="FB7" s="249">
        <f t="shared" si="7"/>
        <v>2.4983117201332883</v>
      </c>
      <c r="FD7" s="1">
        <v>3.1527599999999998</v>
      </c>
      <c r="FE7" s="248">
        <v>3.1398579843429486</v>
      </c>
      <c r="FF7" s="1">
        <v>1.6919900000000001</v>
      </c>
      <c r="FG7" s="1">
        <v>7.0587099999999996</v>
      </c>
      <c r="FH7" s="1">
        <v>2.7791000000000001</v>
      </c>
      <c r="FI7" s="1">
        <v>1.9489000000000001</v>
      </c>
      <c r="FJ7" s="1">
        <v>1.71261</v>
      </c>
      <c r="FK7" s="1">
        <v>1.92723</v>
      </c>
      <c r="FL7" s="248">
        <v>1.920801956248692</v>
      </c>
      <c r="FN7" s="5">
        <f t="shared" si="32"/>
        <v>2.8959000000000001</v>
      </c>
      <c r="FO7" s="249">
        <f t="shared" si="33"/>
        <v>1.9189107794440745</v>
      </c>
      <c r="FQ7" s="1">
        <v>2.1785000000000001</v>
      </c>
      <c r="FR7" s="1">
        <v>0.79272799999999999</v>
      </c>
      <c r="FS7" s="1">
        <v>1.3638600000000001</v>
      </c>
      <c r="FT7" s="1">
        <v>0.80551700000000004</v>
      </c>
      <c r="FU7" s="1">
        <v>0.96585900000000002</v>
      </c>
      <c r="FV7" s="1">
        <v>0.65035699999999996</v>
      </c>
      <c r="FW7" s="1">
        <v>0.499774</v>
      </c>
      <c r="FX7" s="1">
        <v>0.64761400000000002</v>
      </c>
      <c r="FY7" s="1">
        <v>0.93100799999999995</v>
      </c>
      <c r="FZ7" s="248">
        <v>0.93068790874823581</v>
      </c>
      <c r="GA7" s="1">
        <v>0.56874899999999995</v>
      </c>
      <c r="GB7" s="1">
        <v>0.58147199999999999</v>
      </c>
      <c r="GC7" s="1">
        <v>0.94978600000000002</v>
      </c>
      <c r="GE7" s="5">
        <f t="shared" si="34"/>
        <v>0.91126866666666662</v>
      </c>
      <c r="GF7" s="249">
        <f t="shared" si="35"/>
        <v>0.46454326618525077</v>
      </c>
      <c r="GH7" s="1">
        <v>3.4644400000000002</v>
      </c>
      <c r="GI7" s="248">
        <v>3.4116176142992996</v>
      </c>
      <c r="GJ7" s="1">
        <v>2.512</v>
      </c>
      <c r="GK7" s="248">
        <v>2.5091065798977197</v>
      </c>
      <c r="GM7" s="5">
        <f t="shared" si="36"/>
        <v>2.9882200000000001</v>
      </c>
      <c r="GN7" s="249">
        <f t="shared" si="37"/>
        <v>0.67347678267331668</v>
      </c>
      <c r="GP7" s="261">
        <v>1.431335825012845</v>
      </c>
      <c r="GQ7" s="1">
        <v>1.39242</v>
      </c>
      <c r="GS7" s="1">
        <v>0.93503099999999995</v>
      </c>
      <c r="GT7" s="1">
        <v>0.65505000000000002</v>
      </c>
      <c r="GU7" s="248">
        <v>0.65442917492598063</v>
      </c>
      <c r="GW7" s="5">
        <f t="shared" si="38"/>
        <v>0.79504050000000004</v>
      </c>
      <c r="GX7" s="249">
        <f t="shared" si="39"/>
        <v>0.19797646370338989</v>
      </c>
      <c r="GZ7" s="1">
        <v>1.1905699999999999</v>
      </c>
      <c r="HA7" s="1">
        <v>0.80435800000000002</v>
      </c>
      <c r="HB7" s="248">
        <v>0.80407474248284638</v>
      </c>
      <c r="HC7" s="1">
        <v>1.71414</v>
      </c>
      <c r="HD7" s="1">
        <v>1.7272400000000001</v>
      </c>
      <c r="HF7" s="5">
        <f t="shared" si="40"/>
        <v>1.3590770000000001</v>
      </c>
      <c r="HG7" s="249">
        <f t="shared" si="41"/>
        <v>0.44636364343735102</v>
      </c>
      <c r="HI7" s="1">
        <v>2.7518899999999999</v>
      </c>
      <c r="HJ7" s="1">
        <v>2.4824199999999998</v>
      </c>
      <c r="HK7" s="1">
        <v>1.9028799999999999</v>
      </c>
      <c r="HL7" s="1">
        <v>1.0203</v>
      </c>
      <c r="HM7" s="1">
        <v>0.93424300000000005</v>
      </c>
      <c r="HN7" s="1">
        <v>1.34866</v>
      </c>
      <c r="HO7" s="248">
        <v>1.3441159123272448</v>
      </c>
      <c r="HQ7" s="5">
        <f t="shared" si="42"/>
        <v>1.7400655</v>
      </c>
      <c r="HR7" s="249">
        <f t="shared" si="43"/>
        <v>0.76446034897926496</v>
      </c>
      <c r="HT7" s="1">
        <v>0.76825299999999996</v>
      </c>
      <c r="HU7" s="1">
        <v>0.78331200000000001</v>
      </c>
      <c r="HV7" s="1">
        <v>0.65817599999999998</v>
      </c>
      <c r="HW7" s="1">
        <v>0.420956</v>
      </c>
      <c r="HX7" s="1">
        <v>0.3044</v>
      </c>
      <c r="HY7" s="248">
        <v>0.30430101424280076</v>
      </c>
      <c r="HZ7" s="1">
        <v>0.45957999999999999</v>
      </c>
      <c r="IA7" s="1">
        <v>0.69134899999999999</v>
      </c>
      <c r="IC7" s="5">
        <f t="shared" si="44"/>
        <v>0.58371799999999996</v>
      </c>
      <c r="ID7" s="249">
        <f t="shared" si="45"/>
        <v>0.18750093946342447</v>
      </c>
    </row>
    <row r="8" spans="1:239" ht="14.25" x14ac:dyDescent="0.25">
      <c r="A8" s="20">
        <v>18.033826000000001</v>
      </c>
      <c r="B8" s="7" t="s">
        <v>58</v>
      </c>
      <c r="C8" s="8" t="s">
        <v>65</v>
      </c>
      <c r="D8" s="1">
        <v>7.4204000000000006E-2</v>
      </c>
      <c r="E8" s="1">
        <v>7.7738100000000004E-2</v>
      </c>
      <c r="F8" s="248">
        <v>7.7673463745801419E-2</v>
      </c>
      <c r="G8" s="1">
        <v>5.5953999999999997E-2</v>
      </c>
      <c r="H8" s="1">
        <v>6.4136200000000004E-2</v>
      </c>
      <c r="I8" s="1">
        <v>3.9028399999999998E-2</v>
      </c>
      <c r="J8" s="1">
        <v>3.1475200000000002E-2</v>
      </c>
      <c r="K8" s="1">
        <v>2.5084100000000002E-2</v>
      </c>
      <c r="L8" s="1">
        <v>2.8782800000000001E-2</v>
      </c>
      <c r="M8" s="1">
        <v>1.6592300000000001E-2</v>
      </c>
      <c r="N8" s="1">
        <v>1.6639999999999999E-2</v>
      </c>
      <c r="O8" s="1">
        <v>9.4550599999999995E-3</v>
      </c>
      <c r="P8" s="1">
        <v>0.120236</v>
      </c>
      <c r="Q8" s="248">
        <v>0.12017415529035459</v>
      </c>
      <c r="R8" s="1">
        <v>0.118299</v>
      </c>
      <c r="S8" s="1">
        <v>0.26874500000000001</v>
      </c>
      <c r="T8" s="1">
        <v>0.23647899999999999</v>
      </c>
      <c r="U8" s="248">
        <v>0.23624766524597765</v>
      </c>
      <c r="V8" s="1">
        <v>0.27177400000000002</v>
      </c>
      <c r="W8" s="1">
        <v>5.3420500000000003E-2</v>
      </c>
      <c r="X8" s="1">
        <v>0.117673</v>
      </c>
      <c r="Z8" s="5">
        <f t="shared" si="0"/>
        <v>9.0317592222222215E-2</v>
      </c>
      <c r="AA8" s="249">
        <f t="shared" si="1"/>
        <v>8.5314444382389998E-2</v>
      </c>
      <c r="AC8" s="1">
        <v>9.1962399999999995</v>
      </c>
      <c r="AD8" s="248">
        <v>9.1326990930460568</v>
      </c>
      <c r="AE8" s="1">
        <v>5.1996700000000002</v>
      </c>
      <c r="AF8" s="248">
        <v>5.1787464454298995</v>
      </c>
      <c r="AG8" s="1">
        <v>5.0081899999999999</v>
      </c>
      <c r="AI8" s="5">
        <f t="shared" si="8"/>
        <v>6.4680333333333335</v>
      </c>
      <c r="AJ8" s="249">
        <f t="shared" si="9"/>
        <v>2.3646352487504982</v>
      </c>
      <c r="AL8" s="1">
        <v>0.34303</v>
      </c>
      <c r="AM8" s="248">
        <v>0.34203566271757552</v>
      </c>
      <c r="AN8" s="1">
        <v>0.33788200000000002</v>
      </c>
      <c r="AO8" s="1">
        <v>0.34488400000000002</v>
      </c>
      <c r="AP8" s="1">
        <v>0.26224700000000001</v>
      </c>
      <c r="AR8" s="5">
        <f t="shared" si="10"/>
        <v>0.32201075000000001</v>
      </c>
      <c r="AS8" s="249">
        <f t="shared" si="11"/>
        <v>3.9952458525727715E-2</v>
      </c>
      <c r="AU8" s="1">
        <v>1.45567</v>
      </c>
      <c r="AV8" s="1">
        <v>1.3139700000000001</v>
      </c>
      <c r="AW8" s="1">
        <v>0.98396799999999995</v>
      </c>
      <c r="AX8" s="1">
        <v>0.94386499999999995</v>
      </c>
      <c r="AY8" s="1">
        <v>0.54342900000000005</v>
      </c>
      <c r="AZ8" s="248">
        <v>0.54311717778455448</v>
      </c>
      <c r="BA8" s="1">
        <v>0.82588399999999995</v>
      </c>
      <c r="BC8" s="5">
        <f t="shared" si="2"/>
        <v>1.011131</v>
      </c>
      <c r="BD8" s="249">
        <f t="shared" si="3"/>
        <v>0.33095333132633697</v>
      </c>
      <c r="BG8" s="1">
        <v>0.59077100000000005</v>
      </c>
      <c r="BH8" s="1">
        <v>1.9321899999999999E-2</v>
      </c>
      <c r="BI8" s="1">
        <v>2.0579699999999999E-2</v>
      </c>
      <c r="BJ8" s="1">
        <v>1.12336E-2</v>
      </c>
      <c r="BK8" s="1">
        <v>0.223883</v>
      </c>
      <c r="BL8" s="1">
        <v>0</v>
      </c>
      <c r="BM8" s="1">
        <v>7.0737100000000004E-4</v>
      </c>
      <c r="BN8" s="1">
        <v>2.2961499999999999E-2</v>
      </c>
      <c r="BO8" s="248">
        <v>2.2903786399459541E-2</v>
      </c>
      <c r="BP8" s="1">
        <v>2.20185E-2</v>
      </c>
      <c r="BQ8" s="248">
        <v>2.2007928302536967E-2</v>
      </c>
      <c r="BR8" s="1">
        <v>1.8378800000000001E-2</v>
      </c>
      <c r="BS8" s="248">
        <v>1.8369108096518302E-2</v>
      </c>
      <c r="BU8" s="5">
        <f t="shared" si="12"/>
        <v>1.4435190333333334E-2</v>
      </c>
      <c r="BV8" s="249">
        <f t="shared" si="13"/>
        <v>1.1910386395767362E-2</v>
      </c>
      <c r="BW8" s="5">
        <f t="shared" si="14"/>
        <v>0.1211309</v>
      </c>
      <c r="BX8" s="249">
        <f t="shared" si="15"/>
        <v>0.14531341338231651</v>
      </c>
      <c r="BY8" s="5">
        <f t="shared" si="16"/>
        <v>1.4094466666666666E-2</v>
      </c>
      <c r="BZ8" s="249">
        <f t="shared" si="17"/>
        <v>1.2341076330828414E-2</v>
      </c>
      <c r="CB8" s="1">
        <v>1.1344399999999999</v>
      </c>
      <c r="CC8" s="248">
        <v>1.1332705363107267</v>
      </c>
      <c r="CD8" s="1">
        <v>0.97490699999999997</v>
      </c>
      <c r="CE8" s="1">
        <v>0.60114000000000001</v>
      </c>
      <c r="CF8" s="1">
        <v>0.45905200000000002</v>
      </c>
      <c r="CG8" s="248">
        <v>0.45753635495149059</v>
      </c>
      <c r="CH8" s="1">
        <v>0.71253999999999995</v>
      </c>
      <c r="CJ8" s="5">
        <f t="shared" si="18"/>
        <v>0.77641579999999988</v>
      </c>
      <c r="CK8" s="249">
        <f t="shared" si="19"/>
        <v>0.27527331404660388</v>
      </c>
      <c r="CM8" s="1">
        <v>2.2345700000000002</v>
      </c>
      <c r="CN8" s="1">
        <v>2.0717099999999999</v>
      </c>
      <c r="CO8" s="1">
        <v>1.6089199999999999</v>
      </c>
      <c r="CP8" s="1">
        <v>2.2393999999999998</v>
      </c>
      <c r="CQ8" s="1">
        <v>2.8735599999999999</v>
      </c>
      <c r="CR8" s="248">
        <v>2.8518087120301652</v>
      </c>
      <c r="CS8" s="1">
        <v>1.7261500000000001</v>
      </c>
      <c r="CU8" s="5">
        <f t="shared" si="20"/>
        <v>2.1257183333333334</v>
      </c>
      <c r="CV8" s="249">
        <f t="shared" si="21"/>
        <v>0.45026473001631601</v>
      </c>
      <c r="CX8" s="1">
        <v>0.73084800000000005</v>
      </c>
      <c r="CY8" s="248">
        <v>0.73051970136137578</v>
      </c>
      <c r="CZ8" s="1">
        <v>1.3540000000000001</v>
      </c>
      <c r="DB8" s="5">
        <f t="shared" si="22"/>
        <v>1.042424</v>
      </c>
      <c r="DC8" s="249">
        <f t="shared" si="23"/>
        <v>0.44063500490995944</v>
      </c>
      <c r="DE8" s="1">
        <v>1.00925</v>
      </c>
      <c r="DF8" s="1">
        <v>0.858769</v>
      </c>
      <c r="DG8" s="248">
        <v>0.85651764917051154</v>
      </c>
      <c r="DI8" s="5">
        <f t="shared" si="4"/>
        <v>0.93400949999999994</v>
      </c>
      <c r="DJ8" s="249">
        <f t="shared" si="5"/>
        <v>0.10640613553973284</v>
      </c>
      <c r="DL8" s="1">
        <v>0.14293500000000001</v>
      </c>
      <c r="DM8" s="248">
        <v>0.14280852080930398</v>
      </c>
      <c r="DN8" s="1">
        <v>0.222853</v>
      </c>
      <c r="DP8" s="5">
        <f t="shared" si="24"/>
        <v>0.182894</v>
      </c>
      <c r="DQ8" s="249">
        <f t="shared" si="25"/>
        <v>5.6510559738866414E-2</v>
      </c>
      <c r="DS8" s="1">
        <v>2.3402400000000001</v>
      </c>
      <c r="DT8" s="248">
        <v>2.2884932179421056</v>
      </c>
      <c r="DU8" s="1">
        <v>1.9893799999999999</v>
      </c>
      <c r="DW8" s="5">
        <f t="shared" si="26"/>
        <v>2.1648100000000001</v>
      </c>
      <c r="DX8" s="249">
        <f t="shared" si="27"/>
        <v>0.2480954852471122</v>
      </c>
      <c r="DZ8" s="1">
        <v>2.01776</v>
      </c>
      <c r="EA8" s="248">
        <v>1.9712247089923991</v>
      </c>
      <c r="EB8" s="1">
        <v>0.69060699999999997</v>
      </c>
      <c r="EC8" s="248">
        <v>0.68628861447525236</v>
      </c>
      <c r="EE8" s="5">
        <f t="shared" si="28"/>
        <v>1.3541835</v>
      </c>
      <c r="EF8" s="249">
        <f t="shared" si="29"/>
        <v>0.93843888597207048</v>
      </c>
      <c r="EH8" s="1">
        <v>2.0667800000000001</v>
      </c>
      <c r="EI8" s="1">
        <v>1.5739799999999999</v>
      </c>
      <c r="EJ8" s="248">
        <v>1.54671303463863</v>
      </c>
      <c r="EL8" s="5">
        <f t="shared" si="30"/>
        <v>1.8203800000000001</v>
      </c>
      <c r="EM8" s="249">
        <f t="shared" si="31"/>
        <v>0.34846222176872943</v>
      </c>
      <c r="EQ8" s="1">
        <v>2.0802900000000002</v>
      </c>
      <c r="ER8" s="1">
        <v>2.1711399999999998</v>
      </c>
      <c r="ES8" s="1">
        <v>2.4791599999999998</v>
      </c>
      <c r="ET8" s="1">
        <v>0.75959299999999996</v>
      </c>
      <c r="EU8" s="1">
        <v>2.0791599999999999</v>
      </c>
      <c r="EV8" s="1">
        <v>1.67276</v>
      </c>
      <c r="EW8" s="1">
        <v>1.3975599999999999</v>
      </c>
      <c r="EX8" s="1">
        <v>0.77402099999999996</v>
      </c>
      <c r="EY8" s="248">
        <v>0.76897194504569233</v>
      </c>
      <c r="FA8" s="5">
        <f t="shared" si="6"/>
        <v>1.6767105</v>
      </c>
      <c r="FB8" s="249">
        <f t="shared" si="7"/>
        <v>0.6488584694575984</v>
      </c>
      <c r="FD8" s="1">
        <v>1.0292699999999999</v>
      </c>
      <c r="FE8" s="248">
        <v>1.0250528540815542</v>
      </c>
      <c r="FF8" s="1">
        <v>0.392015</v>
      </c>
      <c r="FG8" s="1">
        <v>2.3532799999999998</v>
      </c>
      <c r="FH8" s="1">
        <v>0.68258399999999997</v>
      </c>
      <c r="FI8" s="1">
        <v>0.59327799999999997</v>
      </c>
      <c r="FJ8" s="1">
        <v>0.77452500000000002</v>
      </c>
      <c r="FK8" s="1">
        <v>0.808029</v>
      </c>
      <c r="FL8" s="248">
        <v>0.80533570125991139</v>
      </c>
      <c r="FN8" s="5">
        <f t="shared" si="32"/>
        <v>0.94756871428571432</v>
      </c>
      <c r="FO8" s="249">
        <f t="shared" si="33"/>
        <v>0.65019144825190112</v>
      </c>
      <c r="FQ8" s="1">
        <v>0.25057400000000002</v>
      </c>
      <c r="FR8" s="1">
        <v>8.0172300000000002E-2</v>
      </c>
      <c r="FS8" s="1">
        <v>0.114258</v>
      </c>
      <c r="FT8" s="1">
        <v>0.119924</v>
      </c>
      <c r="FU8" s="1">
        <v>0.26396199999999997</v>
      </c>
      <c r="FV8" s="1">
        <v>0.10081</v>
      </c>
      <c r="FW8" s="1">
        <v>0.129723</v>
      </c>
      <c r="FX8" s="1">
        <v>0.22029099999999999</v>
      </c>
      <c r="FY8" s="1">
        <v>0.22895099999999999</v>
      </c>
      <c r="FZ8" s="248">
        <v>0.22887223388694811</v>
      </c>
      <c r="GA8" s="1">
        <v>0</v>
      </c>
      <c r="GB8" s="1">
        <v>0.10183</v>
      </c>
      <c r="GC8" s="1">
        <v>4.8393199999999997E-2</v>
      </c>
      <c r="GE8" s="5">
        <f t="shared" si="34"/>
        <v>0.13824070833333332</v>
      </c>
      <c r="GF8" s="249">
        <f t="shared" si="35"/>
        <v>8.4018530574299324E-2</v>
      </c>
      <c r="GH8" s="1">
        <v>1.1452800000000001</v>
      </c>
      <c r="GI8" s="248">
        <v>1.127817665767717</v>
      </c>
      <c r="GJ8" s="1">
        <v>1.1596200000000001</v>
      </c>
      <c r="GK8" s="248">
        <v>1.1582842012737564</v>
      </c>
      <c r="GM8" s="5">
        <f t="shared" si="36"/>
        <v>1.15245</v>
      </c>
      <c r="GN8" s="249">
        <f t="shared" si="37"/>
        <v>1.0139911242215105E-2</v>
      </c>
      <c r="GP8" s="261"/>
      <c r="GT8" s="1">
        <v>6.2129799999999999E-2</v>
      </c>
      <c r="GU8" s="248">
        <v>6.2070903072226145E-2</v>
      </c>
      <c r="GW8" s="5">
        <f t="shared" si="38"/>
        <v>6.2129799999999999E-2</v>
      </c>
      <c r="GZ8" s="1">
        <v>0.400368</v>
      </c>
      <c r="HA8" s="1">
        <v>0.205896</v>
      </c>
      <c r="HB8" s="248">
        <v>0.20582366095216861</v>
      </c>
      <c r="HC8" s="1">
        <v>0.14274200000000001</v>
      </c>
      <c r="HD8" s="1">
        <v>7.8714900000000004E-2</v>
      </c>
      <c r="HF8" s="5">
        <f t="shared" si="40"/>
        <v>0.20693022500000002</v>
      </c>
      <c r="HG8" s="249">
        <f t="shared" si="41"/>
        <v>0.13901863209873158</v>
      </c>
      <c r="HI8" s="1">
        <v>0.51409199999999999</v>
      </c>
      <c r="HJ8" s="1">
        <v>0.413406</v>
      </c>
      <c r="HK8" s="1">
        <v>0.26561600000000002</v>
      </c>
      <c r="HL8" s="1">
        <v>1.41394E-2</v>
      </c>
      <c r="HM8" s="1">
        <v>3.9685100000000001E-2</v>
      </c>
      <c r="HN8" s="1">
        <v>0.140706</v>
      </c>
      <c r="HO8" s="248">
        <v>0.14023125668097516</v>
      </c>
      <c r="HQ8" s="5">
        <f t="shared" si="42"/>
        <v>0.23127408333333332</v>
      </c>
      <c r="HR8" s="249">
        <f t="shared" si="43"/>
        <v>0.20317173191973747</v>
      </c>
      <c r="HT8" s="1">
        <v>0.25163999999999997</v>
      </c>
      <c r="HU8" s="1">
        <v>0.146846</v>
      </c>
      <c r="HV8" s="1">
        <v>0.31502599999999997</v>
      </c>
      <c r="HW8" s="1">
        <v>5.3151999999999998E-2</v>
      </c>
      <c r="HX8" s="1">
        <v>7.6758000000000007E-2</v>
      </c>
      <c r="HY8" s="248">
        <v>7.6732894340674179E-2</v>
      </c>
      <c r="HZ8" s="1">
        <v>0.100406</v>
      </c>
      <c r="IA8" s="1">
        <v>0.12346</v>
      </c>
      <c r="IC8" s="5">
        <f t="shared" si="44"/>
        <v>0.15246971428571426</v>
      </c>
      <c r="ID8" s="249">
        <f t="shared" si="45"/>
        <v>9.6124384415392214E-2</v>
      </c>
    </row>
    <row r="9" spans="1:239" ht="13.5" x14ac:dyDescent="0.25">
      <c r="B9" s="1" t="s">
        <v>261</v>
      </c>
      <c r="C9" s="1" t="s">
        <v>262</v>
      </c>
      <c r="D9" s="1">
        <v>7.3885199999999998E-2</v>
      </c>
      <c r="E9" s="1">
        <v>8.5226200000000002E-2</v>
      </c>
      <c r="F9" s="248">
        <v>8.5155178763144712E-2</v>
      </c>
      <c r="G9" s="1">
        <v>8.08889E-2</v>
      </c>
      <c r="H9" s="1">
        <v>7.1659899999999999E-2</v>
      </c>
      <c r="I9" s="1">
        <v>4.9572999999999999E-2</v>
      </c>
      <c r="J9" s="1">
        <v>5.0480999999999998E-2</v>
      </c>
      <c r="K9" s="1">
        <v>4.1893399999999997E-2</v>
      </c>
      <c r="L9" s="1">
        <v>3.0761899999999998E-2</v>
      </c>
      <c r="M9" s="1">
        <v>2.7157199999999999E-2</v>
      </c>
      <c r="N9" s="1">
        <v>2.9803400000000001E-2</v>
      </c>
      <c r="O9" s="1">
        <v>4.8973799999999998E-2</v>
      </c>
      <c r="P9" s="1">
        <v>6.1141899999999999E-2</v>
      </c>
      <c r="Q9" s="248">
        <v>6.1110528735829624E-2</v>
      </c>
      <c r="R9" s="1">
        <v>7.6326500000000005E-2</v>
      </c>
      <c r="S9" s="1">
        <v>0.126883</v>
      </c>
      <c r="T9" s="1">
        <v>6.4438400000000007E-2</v>
      </c>
      <c r="U9" s="248">
        <v>6.4375157632796526E-2</v>
      </c>
      <c r="V9" s="1">
        <v>0.107406</v>
      </c>
      <c r="W9" s="1">
        <v>5.4824499999999998E-2</v>
      </c>
      <c r="X9" s="1">
        <v>6.8759600000000004E-2</v>
      </c>
      <c r="Z9" s="5">
        <f t="shared" si="0"/>
        <v>6.389354444444445E-2</v>
      </c>
      <c r="AA9" s="249">
        <f t="shared" si="1"/>
        <v>2.6272815531742474E-2</v>
      </c>
      <c r="AC9" s="1">
        <v>0.38935599999999998</v>
      </c>
      <c r="AD9" s="248">
        <v>0.38666580560279207</v>
      </c>
      <c r="AE9" s="1">
        <v>0.78392899999999999</v>
      </c>
      <c r="AF9" s="248">
        <v>0.7807752841566008</v>
      </c>
      <c r="AG9" s="1">
        <v>0.67916799999999999</v>
      </c>
      <c r="AI9" s="5">
        <f t="shared" si="8"/>
        <v>0.6174843333333333</v>
      </c>
      <c r="AJ9" s="249">
        <f t="shared" si="9"/>
        <v>0.20439084894469567</v>
      </c>
      <c r="AL9" s="1">
        <v>0.71066200000000002</v>
      </c>
      <c r="AM9" s="248">
        <v>0.7086019228004804</v>
      </c>
      <c r="AN9" s="1">
        <v>0.361678</v>
      </c>
      <c r="AO9" s="1">
        <v>1.0420400000000001</v>
      </c>
      <c r="AP9" s="1">
        <v>0.82279500000000005</v>
      </c>
      <c r="AR9" s="5">
        <f t="shared" si="10"/>
        <v>0.73429375000000008</v>
      </c>
      <c r="AS9" s="249">
        <f t="shared" si="11"/>
        <v>0.28398426153383333</v>
      </c>
      <c r="AU9" s="1">
        <v>1.974</v>
      </c>
      <c r="AV9" s="1">
        <v>1.87426</v>
      </c>
      <c r="AW9" s="1">
        <v>1.5648</v>
      </c>
      <c r="AX9" s="1">
        <v>0.699133</v>
      </c>
      <c r="AY9" s="1">
        <v>0.59987500000000005</v>
      </c>
      <c r="AZ9" s="248">
        <v>0.59953108919168885</v>
      </c>
      <c r="BA9" s="1">
        <v>0.43154300000000001</v>
      </c>
      <c r="BC9" s="5">
        <f t="shared" si="2"/>
        <v>1.1906018333333332</v>
      </c>
      <c r="BD9" s="249">
        <f t="shared" si="3"/>
        <v>0.69105651904064036</v>
      </c>
      <c r="BG9" s="1">
        <v>4.1136499999999999E-2</v>
      </c>
      <c r="BH9" s="1">
        <v>0.41030100000000003</v>
      </c>
      <c r="BI9" s="1">
        <v>5.527E-2</v>
      </c>
      <c r="BJ9" s="1">
        <v>0.15762100000000001</v>
      </c>
      <c r="BK9" s="1">
        <v>0.41506999999999999</v>
      </c>
      <c r="BL9" s="1">
        <v>1.0608599999999999</v>
      </c>
      <c r="BM9" s="1">
        <v>1.2543</v>
      </c>
      <c r="BN9" s="1">
        <v>0.40931099999999998</v>
      </c>
      <c r="BO9" s="248">
        <v>0.4082827364618743</v>
      </c>
      <c r="BP9" s="1">
        <v>5.1729900000000002E-2</v>
      </c>
      <c r="BQ9" s="248">
        <v>5.1705040621758035E-2</v>
      </c>
      <c r="BR9" s="1">
        <v>0.23346</v>
      </c>
      <c r="BS9" s="248">
        <v>0.23333838913869384</v>
      </c>
      <c r="BU9" s="5">
        <f t="shared" si="12"/>
        <v>0.45376663333333328</v>
      </c>
      <c r="BV9" s="249">
        <f t="shared" si="13"/>
        <v>0.69328449170380502</v>
      </c>
      <c r="BW9" s="5">
        <f t="shared" si="14"/>
        <v>0.32426500000000003</v>
      </c>
      <c r="BX9" s="249">
        <f t="shared" si="15"/>
        <v>0.12841766253128875</v>
      </c>
      <c r="BY9" s="5">
        <f t="shared" si="16"/>
        <v>0.62682399999999994</v>
      </c>
      <c r="BZ9" s="249">
        <f t="shared" si="17"/>
        <v>0.37588652808660222</v>
      </c>
      <c r="CB9" s="1">
        <v>0.32336399999999998</v>
      </c>
      <c r="CC9" s="248">
        <v>0.32302929323638674</v>
      </c>
      <c r="CD9" s="1">
        <v>0.17438999999999999</v>
      </c>
      <c r="CE9" s="1">
        <v>0.162465</v>
      </c>
      <c r="CF9" s="1">
        <v>0.47937099999999999</v>
      </c>
      <c r="CG9" s="248">
        <v>0.47778687891047628</v>
      </c>
      <c r="CH9" s="1">
        <v>0.44373499999999999</v>
      </c>
      <c r="CJ9" s="5">
        <f t="shared" si="18"/>
        <v>0.31666500000000003</v>
      </c>
      <c r="CK9" s="249">
        <f t="shared" si="19"/>
        <v>0.1472113442996156</v>
      </c>
      <c r="CM9" s="1">
        <v>0.29099900000000001</v>
      </c>
      <c r="CN9" s="1">
        <v>0.61798699999999995</v>
      </c>
      <c r="CO9" s="1">
        <v>0.46343000000000001</v>
      </c>
      <c r="CP9" s="1">
        <v>0.29000199999999998</v>
      </c>
      <c r="CQ9" s="1">
        <v>0.43736900000000001</v>
      </c>
      <c r="CR9" s="248">
        <v>0.43405884303166969</v>
      </c>
      <c r="CS9" s="1">
        <v>0.35594999999999999</v>
      </c>
      <c r="CU9" s="5">
        <f t="shared" si="20"/>
        <v>0.40928949999999992</v>
      </c>
      <c r="CV9" s="249">
        <f t="shared" si="21"/>
        <v>0.1251731208155332</v>
      </c>
      <c r="CX9" s="1">
        <v>0.23955299999999999</v>
      </c>
      <c r="CY9" s="248">
        <v>0.23944596995348516</v>
      </c>
      <c r="CZ9" s="1">
        <v>0.198606</v>
      </c>
      <c r="DB9" s="5">
        <f t="shared" si="22"/>
        <v>0.21907949999999998</v>
      </c>
      <c r="DC9" s="249">
        <f t="shared" si="23"/>
        <v>2.8953901369245551E-2</v>
      </c>
      <c r="DE9" s="1">
        <v>1.0195000000000001</v>
      </c>
      <c r="DF9" s="1">
        <v>1.11371</v>
      </c>
      <c r="DG9" s="248">
        <v>1.110788783191031</v>
      </c>
      <c r="DI9" s="5">
        <f t="shared" si="4"/>
        <v>1.066605</v>
      </c>
      <c r="DJ9" s="249">
        <f t="shared" si="5"/>
        <v>6.6616529855584569E-2</v>
      </c>
      <c r="DL9" s="1">
        <v>0.21689700000000001</v>
      </c>
      <c r="DM9" s="248">
        <v>0.21670462780824237</v>
      </c>
      <c r="DN9" s="1">
        <v>0.149476</v>
      </c>
      <c r="DP9" s="5">
        <f t="shared" si="24"/>
        <v>0.1831865</v>
      </c>
      <c r="DQ9" s="249">
        <f t="shared" si="25"/>
        <v>4.7673846294378146E-2</v>
      </c>
      <c r="DS9" s="1">
        <v>9.7454499999999999E-2</v>
      </c>
      <c r="DT9" s="248">
        <v>9.5299456536665272E-2</v>
      </c>
      <c r="DU9" s="1">
        <v>0.10091700000000001</v>
      </c>
      <c r="DW9" s="5">
        <f t="shared" si="26"/>
        <v>9.9185750000000003E-2</v>
      </c>
      <c r="DX9" s="249">
        <f t="shared" si="27"/>
        <v>2.4483572298584261E-3</v>
      </c>
      <c r="DZ9" s="1">
        <v>0.209926</v>
      </c>
      <c r="EA9" s="248">
        <v>0.20508368935417687</v>
      </c>
      <c r="EB9" s="1">
        <v>0.12435</v>
      </c>
      <c r="EC9" s="248">
        <v>0.12357247251224666</v>
      </c>
      <c r="EE9" s="5">
        <f t="shared" si="28"/>
        <v>0.16713800000000001</v>
      </c>
      <c r="EF9" s="249">
        <f t="shared" si="29"/>
        <v>6.0511369906819948E-2</v>
      </c>
      <c r="EH9" s="1">
        <v>0.23666100000000001</v>
      </c>
      <c r="EI9" s="1">
        <v>0.15073900000000001</v>
      </c>
      <c r="EJ9" s="248">
        <v>0.14812836241120619</v>
      </c>
      <c r="EL9" s="5">
        <f t="shared" si="30"/>
        <v>0.19370000000000001</v>
      </c>
      <c r="EM9" s="249">
        <f t="shared" si="31"/>
        <v>6.0756028853110634E-2</v>
      </c>
      <c r="EO9" s="1">
        <v>0.47451700000000002</v>
      </c>
      <c r="EQ9" s="1">
        <v>1.5557399999999999</v>
      </c>
      <c r="ER9" s="1">
        <v>1.3319099999999999</v>
      </c>
      <c r="ES9" s="1">
        <v>0.81733299999999998</v>
      </c>
      <c r="ET9" s="1">
        <v>1.0177499999999999</v>
      </c>
      <c r="EU9" s="1">
        <v>1.5439499999999999</v>
      </c>
      <c r="EV9" s="1">
        <v>0.97720200000000002</v>
      </c>
      <c r="EW9" s="1">
        <v>0.87489499999999998</v>
      </c>
      <c r="EX9" s="1">
        <v>0.92528299999999997</v>
      </c>
      <c r="EY9" s="248">
        <v>0.91924810337693141</v>
      </c>
      <c r="FA9" s="5">
        <f t="shared" si="6"/>
        <v>1.1305078749999999</v>
      </c>
      <c r="FB9" s="249">
        <f t="shared" si="7"/>
        <v>0.30096755639363082</v>
      </c>
      <c r="FD9" s="1">
        <v>0.26089800000000002</v>
      </c>
      <c r="FE9" s="248">
        <v>0.2598305047799398</v>
      </c>
      <c r="FF9" s="1">
        <v>0.34063900000000003</v>
      </c>
      <c r="FG9" s="1">
        <v>0.18778600000000001</v>
      </c>
      <c r="FH9" s="1">
        <v>0.121185</v>
      </c>
      <c r="FI9" s="1">
        <v>0.15593299999999999</v>
      </c>
      <c r="FJ9" s="1">
        <v>0.215027</v>
      </c>
      <c r="FK9" s="1">
        <v>0.33610499999999999</v>
      </c>
      <c r="FL9" s="248">
        <v>0.3349846671668899</v>
      </c>
      <c r="FN9" s="5">
        <f t="shared" si="32"/>
        <v>0.23108185714285717</v>
      </c>
      <c r="FO9" s="249">
        <f t="shared" si="33"/>
        <v>8.5419152892132463E-2</v>
      </c>
      <c r="FQ9" s="1">
        <v>0.249809</v>
      </c>
      <c r="FR9" s="1">
        <v>0.20725299999999999</v>
      </c>
      <c r="FS9" s="1">
        <v>0.16985</v>
      </c>
      <c r="FT9" s="1">
        <v>0.20992</v>
      </c>
      <c r="FU9" s="1">
        <v>0.13819899999999999</v>
      </c>
      <c r="FV9" s="1">
        <v>0.178504</v>
      </c>
      <c r="FW9" s="1">
        <v>0.152836</v>
      </c>
      <c r="FX9" s="1">
        <v>0.1522</v>
      </c>
      <c r="FY9" s="1">
        <v>0.182835</v>
      </c>
      <c r="FZ9" s="248">
        <v>0.18277208421016961</v>
      </c>
      <c r="GA9" s="1">
        <v>0.16613800000000001</v>
      </c>
      <c r="GB9" s="1">
        <v>0.17818100000000001</v>
      </c>
      <c r="GC9" s="1">
        <v>0.31587500000000002</v>
      </c>
      <c r="GE9" s="5">
        <f t="shared" si="34"/>
        <v>0.19179999999999997</v>
      </c>
      <c r="GF9" s="249">
        <f t="shared" si="35"/>
        <v>4.9423193449303696E-2</v>
      </c>
      <c r="GH9" s="1">
        <v>0.92720599999999997</v>
      </c>
      <c r="GI9" s="248">
        <v>0.91306486061685532</v>
      </c>
      <c r="GJ9" s="1">
        <v>0.67663600000000002</v>
      </c>
      <c r="GK9" s="248">
        <v>0.67585767415269893</v>
      </c>
      <c r="GM9" s="5">
        <f t="shared" si="36"/>
        <v>0.80192099999999999</v>
      </c>
      <c r="GN9" s="249">
        <f t="shared" si="37"/>
        <v>0.17717974616191337</v>
      </c>
      <c r="GP9" s="261">
        <v>1.2928936415509025</v>
      </c>
      <c r="GQ9" s="1">
        <v>0.94440500000000005</v>
      </c>
      <c r="GS9" s="1">
        <v>0.39816499999999999</v>
      </c>
      <c r="GT9" s="1">
        <v>0.25215199999999999</v>
      </c>
      <c r="GU9" s="248">
        <v>0.25191180516689088</v>
      </c>
      <c r="GW9" s="5">
        <f t="shared" si="38"/>
        <v>0.32515850000000002</v>
      </c>
      <c r="GX9" s="249">
        <f t="shared" si="39"/>
        <v>0.10324678244139118</v>
      </c>
      <c r="GZ9" s="1">
        <v>0.16619400000000001</v>
      </c>
      <c r="HA9" s="1">
        <v>0.14596799999999999</v>
      </c>
      <c r="HB9" s="248">
        <v>0.14591689234068872</v>
      </c>
      <c r="HC9" s="1">
        <v>0.163829</v>
      </c>
      <c r="HD9" s="1">
        <v>0.290161</v>
      </c>
      <c r="HF9" s="5">
        <f t="shared" si="40"/>
        <v>0.19153799999999999</v>
      </c>
      <c r="HG9" s="249">
        <f t="shared" si="41"/>
        <v>6.6365724200574169E-2</v>
      </c>
      <c r="HI9" s="1">
        <v>0.100536</v>
      </c>
      <c r="HJ9" s="1">
        <v>0.10692</v>
      </c>
      <c r="HK9" s="1">
        <v>0.13399</v>
      </c>
      <c r="HL9" s="1">
        <v>0.19061800000000001</v>
      </c>
      <c r="HM9" s="1">
        <v>0.137569</v>
      </c>
      <c r="HN9" s="1">
        <v>0.13727800000000001</v>
      </c>
      <c r="HO9" s="248">
        <v>0.13681521146139769</v>
      </c>
      <c r="HQ9" s="5">
        <f t="shared" si="42"/>
        <v>0.13448516666666668</v>
      </c>
      <c r="HR9" s="249">
        <f t="shared" si="43"/>
        <v>3.1877372679796873E-2</v>
      </c>
      <c r="HT9" s="1">
        <v>9.2430499999999999E-2</v>
      </c>
      <c r="HU9" s="1">
        <v>0.12309199999999999</v>
      </c>
      <c r="HV9" s="1">
        <v>8.0564999999999998E-2</v>
      </c>
      <c r="HW9" s="1">
        <v>0.14974599999999999</v>
      </c>
      <c r="HX9" s="1">
        <v>8.8067999999999994E-2</v>
      </c>
      <c r="HY9" s="248">
        <v>8.8039094935689635E-2</v>
      </c>
      <c r="HZ9" s="1">
        <v>9.7876199999999997E-2</v>
      </c>
      <c r="IA9" s="1">
        <v>8.9518700000000007E-2</v>
      </c>
      <c r="IC9" s="5">
        <f t="shared" si="44"/>
        <v>0.10304234285714285</v>
      </c>
      <c r="ID9" s="249">
        <f t="shared" si="45"/>
        <v>2.4613246382646486E-2</v>
      </c>
    </row>
    <row r="10" spans="1:239" ht="12.75" x14ac:dyDescent="0.2">
      <c r="A10" s="21">
        <v>28.018174999999999</v>
      </c>
      <c r="B10" s="6" t="s">
        <v>51</v>
      </c>
      <c r="C10" s="9" t="s">
        <v>66</v>
      </c>
      <c r="D10" s="1">
        <v>9.2409099999999994E-2</v>
      </c>
      <c r="E10" s="1">
        <v>0.117296</v>
      </c>
      <c r="F10" s="248">
        <v>0.11719876578681113</v>
      </c>
      <c r="G10" s="1">
        <v>8.3942799999999998E-2</v>
      </c>
      <c r="P10" s="1">
        <v>0.11057500000000001</v>
      </c>
      <c r="Q10" s="248">
        <v>0.11051857282762824</v>
      </c>
      <c r="S10" s="1">
        <v>0.153696</v>
      </c>
      <c r="T10" s="1">
        <v>0.16065299999999999</v>
      </c>
      <c r="U10" s="248">
        <v>0.16049507351416137</v>
      </c>
      <c r="V10" s="1">
        <v>0.16009200000000001</v>
      </c>
      <c r="W10" s="1">
        <v>0.111772</v>
      </c>
      <c r="Z10" s="5">
        <f t="shared" si="0"/>
        <v>0.12380448749999999</v>
      </c>
      <c r="AA10" s="249">
        <f t="shared" si="1"/>
        <v>3.0483916010973874E-2</v>
      </c>
      <c r="AC10" s="1">
        <v>1.4858800000000001</v>
      </c>
      <c r="AD10" s="248">
        <v>1.4756151413550986</v>
      </c>
      <c r="AE10" s="1">
        <v>0.92976199999999998</v>
      </c>
      <c r="AF10" s="248">
        <v>0.92601619233929289</v>
      </c>
      <c r="AG10" s="1">
        <v>0.675987</v>
      </c>
      <c r="AI10" s="5">
        <f t="shared" si="8"/>
        <v>1.030543</v>
      </c>
      <c r="AJ10" s="249">
        <f t="shared" si="9"/>
        <v>0.41424542886192484</v>
      </c>
      <c r="AL10" s="1">
        <v>0.25639699999999999</v>
      </c>
      <c r="AM10" s="248">
        <v>0.25565375581284061</v>
      </c>
      <c r="AN10" s="1">
        <v>0.12637999999999999</v>
      </c>
      <c r="AO10" s="1">
        <v>0.28123300000000001</v>
      </c>
      <c r="AP10" s="1">
        <v>0.27991899999999997</v>
      </c>
      <c r="AR10" s="5">
        <f t="shared" si="10"/>
        <v>0.23598225</v>
      </c>
      <c r="AS10" s="249">
        <f t="shared" si="11"/>
        <v>7.3953777453104594E-2</v>
      </c>
      <c r="AU10" s="1">
        <v>0.62529000000000001</v>
      </c>
      <c r="AV10" s="1">
        <v>0.58557599999999999</v>
      </c>
      <c r="AW10" s="1">
        <v>0.44935799999999998</v>
      </c>
      <c r="AX10" s="1">
        <v>0.24227499999999999</v>
      </c>
      <c r="AY10" s="1">
        <v>0.13968700000000001</v>
      </c>
      <c r="AZ10" s="248">
        <v>0.13960763612169197</v>
      </c>
      <c r="BA10" s="1">
        <v>0.1348</v>
      </c>
      <c r="BC10" s="5">
        <f t="shared" si="2"/>
        <v>0.36283099999999996</v>
      </c>
      <c r="BD10" s="249">
        <f t="shared" si="3"/>
        <v>0.22014182440781213</v>
      </c>
      <c r="BL10" s="1">
        <v>6.0166600000000001E-2</v>
      </c>
      <c r="BM10" s="1">
        <v>4.2962E-2</v>
      </c>
      <c r="BN10" s="1">
        <v>5.8364699999999999E-2</v>
      </c>
      <c r="BO10" s="248">
        <v>5.8218064149917523E-2</v>
      </c>
      <c r="BU10" s="5">
        <f t="shared" si="12"/>
        <v>4.2962E-2</v>
      </c>
      <c r="BY10" s="5">
        <f t="shared" si="16"/>
        <v>5.9265650000000003E-2</v>
      </c>
      <c r="BZ10" s="249">
        <f t="shared" si="17"/>
        <v>1.2741357090200415E-3</v>
      </c>
      <c r="CB10" s="1">
        <v>0.49925799999999998</v>
      </c>
      <c r="CC10" s="248">
        <v>0.49874215904563002</v>
      </c>
      <c r="CD10" s="1">
        <v>0.29141699999999998</v>
      </c>
      <c r="CE10" s="1">
        <v>0.29823300000000003</v>
      </c>
      <c r="CF10" s="1">
        <v>0.45566000000000001</v>
      </c>
      <c r="CG10" s="248">
        <v>0.45415422654392595</v>
      </c>
      <c r="CH10" s="1">
        <v>0.40096500000000002</v>
      </c>
      <c r="CJ10" s="5">
        <f t="shared" si="18"/>
        <v>0.38910659999999997</v>
      </c>
      <c r="CK10" s="249">
        <f t="shared" si="19"/>
        <v>9.2877037998097309E-2</v>
      </c>
      <c r="CM10" s="1">
        <v>0.61601099999999998</v>
      </c>
      <c r="CN10" s="1">
        <v>0.49197000000000002</v>
      </c>
      <c r="CO10" s="1">
        <v>0.54616699999999996</v>
      </c>
      <c r="CP10" s="1">
        <v>0.35289399999999999</v>
      </c>
      <c r="CQ10" s="1">
        <v>0.52758300000000002</v>
      </c>
      <c r="CR10" s="248">
        <v>0.52359126911340625</v>
      </c>
      <c r="CS10" s="1">
        <v>0.35088599999999998</v>
      </c>
      <c r="CU10" s="5">
        <f t="shared" si="20"/>
        <v>0.48091850000000003</v>
      </c>
      <c r="CV10" s="249">
        <f t="shared" si="21"/>
        <v>0.10780147047002629</v>
      </c>
      <c r="CX10" s="1">
        <v>9.6538299999999994E-2</v>
      </c>
      <c r="CY10" s="248">
        <v>9.6495126640103665E-2</v>
      </c>
      <c r="CZ10" s="1">
        <v>0.13044</v>
      </c>
      <c r="DB10" s="5">
        <f t="shared" si="22"/>
        <v>0.11348915</v>
      </c>
      <c r="DC10" s="249">
        <f t="shared" si="23"/>
        <v>2.3972121963751918E-2</v>
      </c>
      <c r="DE10" s="1">
        <v>0.225471</v>
      </c>
      <c r="DI10" s="5">
        <f t="shared" si="4"/>
        <v>0.225471</v>
      </c>
      <c r="DS10" s="1">
        <v>2.12256</v>
      </c>
      <c r="DT10" s="248">
        <v>2.0756312234246579</v>
      </c>
      <c r="DU10" s="1">
        <v>1.3450500000000001</v>
      </c>
      <c r="DW10" s="5">
        <f t="shared" si="26"/>
        <v>1.733805</v>
      </c>
      <c r="DX10" s="249">
        <f t="shared" si="27"/>
        <v>0.54978259344035196</v>
      </c>
      <c r="DZ10" s="1">
        <v>3.91757</v>
      </c>
      <c r="EA10" s="248">
        <v>3.8272127431371219</v>
      </c>
      <c r="EB10" s="1">
        <v>3.3160400000000001</v>
      </c>
      <c r="EC10" s="248">
        <v>3.2953080522331697</v>
      </c>
      <c r="EE10" s="5">
        <f t="shared" si="28"/>
        <v>3.6168050000000003</v>
      </c>
      <c r="EF10" s="249">
        <f t="shared" si="29"/>
        <v>0.42534594208714388</v>
      </c>
      <c r="EH10" s="1">
        <v>7.5297999999999998</v>
      </c>
      <c r="EI10" s="1">
        <v>3.6642899999999998</v>
      </c>
      <c r="EJ10" s="248">
        <v>3.6008115273585952</v>
      </c>
      <c r="EL10" s="5">
        <f t="shared" si="30"/>
        <v>5.5970449999999996</v>
      </c>
      <c r="EM10" s="249">
        <f t="shared" si="31"/>
        <v>2.7333283337444114</v>
      </c>
      <c r="EQ10" s="1">
        <v>0.82252099999999995</v>
      </c>
      <c r="ER10" s="1">
        <v>0.72492400000000001</v>
      </c>
      <c r="ES10" s="1">
        <v>0.53512199999999999</v>
      </c>
      <c r="ET10" s="1">
        <v>0.337783</v>
      </c>
      <c r="EU10" s="1">
        <v>1.38408</v>
      </c>
      <c r="EV10" s="1">
        <v>0.54135800000000001</v>
      </c>
      <c r="EW10" s="1">
        <v>0.42306300000000002</v>
      </c>
      <c r="EX10" s="1">
        <v>0.45968100000000001</v>
      </c>
      <c r="EY10" s="248">
        <v>0.45668052840535228</v>
      </c>
      <c r="FA10" s="5">
        <f t="shared" si="6"/>
        <v>0.65356649999999994</v>
      </c>
      <c r="FB10" s="249">
        <f t="shared" si="7"/>
        <v>0.33473870536925621</v>
      </c>
      <c r="FD10" s="1">
        <v>0.33566699999999999</v>
      </c>
      <c r="FE10" s="248">
        <v>0.33429395065081013</v>
      </c>
      <c r="FF10" s="1">
        <v>0.21484700000000001</v>
      </c>
      <c r="FG10" s="1">
        <v>0.664242</v>
      </c>
      <c r="FH10" s="1">
        <v>0.29186899999999999</v>
      </c>
      <c r="FI10" s="1">
        <v>0.33652300000000002</v>
      </c>
      <c r="FJ10" s="1">
        <v>0.29280800000000001</v>
      </c>
      <c r="FK10" s="1">
        <v>0.38421300000000003</v>
      </c>
      <c r="FL10" s="248">
        <v>0.38293224195774106</v>
      </c>
      <c r="FN10" s="5">
        <f t="shared" si="32"/>
        <v>0.36002414285714279</v>
      </c>
      <c r="FO10" s="249">
        <f t="shared" si="33"/>
        <v>0.1440594296953272</v>
      </c>
      <c r="FQ10" s="1">
        <v>0.33933099999999999</v>
      </c>
      <c r="FR10" s="1">
        <v>0.25862200000000002</v>
      </c>
      <c r="FS10" s="1">
        <v>0.31007200000000001</v>
      </c>
      <c r="FT10" s="1">
        <v>0.25044699999999998</v>
      </c>
      <c r="FU10" s="1">
        <v>0.200125</v>
      </c>
      <c r="FV10" s="1">
        <v>0.213312</v>
      </c>
      <c r="FW10" s="1">
        <v>0.23769399999999999</v>
      </c>
      <c r="FX10" s="1">
        <v>0.20160800000000001</v>
      </c>
      <c r="FY10" s="1">
        <v>0.25306200000000001</v>
      </c>
      <c r="FZ10" s="248">
        <v>0.25297496574935108</v>
      </c>
      <c r="GA10" s="1">
        <v>0.27112799999999998</v>
      </c>
      <c r="GB10" s="1">
        <v>0.26885100000000001</v>
      </c>
      <c r="GC10" s="1">
        <v>0.29661300000000002</v>
      </c>
      <c r="GE10" s="5">
        <f t="shared" si="34"/>
        <v>0.25840541666666672</v>
      </c>
      <c r="GF10" s="249">
        <f t="shared" si="35"/>
        <v>4.277429937040185E-2</v>
      </c>
      <c r="GH10" s="1">
        <v>0.52262799999999998</v>
      </c>
      <c r="GI10" s="248">
        <v>0.51465850002246449</v>
      </c>
      <c r="GJ10" s="1">
        <v>0.38701400000000002</v>
      </c>
      <c r="GK10" s="248">
        <v>0.38656801684304798</v>
      </c>
      <c r="GM10" s="5">
        <f t="shared" si="36"/>
        <v>0.45482100000000003</v>
      </c>
      <c r="GN10" s="249">
        <f t="shared" si="37"/>
        <v>9.5893579023832234E-2</v>
      </c>
      <c r="GP10" s="261">
        <v>0.3526105837303623</v>
      </c>
      <c r="GS10" s="1">
        <v>9.7750799999999999E-2</v>
      </c>
      <c r="GT10" s="1">
        <v>8.1501100000000003E-3</v>
      </c>
      <c r="GU10" s="248">
        <v>8.1423781730457952E-3</v>
      </c>
      <c r="GW10" s="5">
        <f t="shared" si="38"/>
        <v>5.2950455E-2</v>
      </c>
      <c r="GX10" s="249">
        <f t="shared" si="39"/>
        <v>6.3357255497993675E-2</v>
      </c>
      <c r="GZ10" s="1">
        <v>8.6536500000000002E-2</v>
      </c>
      <c r="HA10" s="1">
        <v>9.4301099999999999E-2</v>
      </c>
      <c r="HB10" s="248">
        <v>9.4267907485310776E-2</v>
      </c>
      <c r="HC10" s="1">
        <v>0.10287300000000001</v>
      </c>
      <c r="HD10" s="1">
        <v>0.115781</v>
      </c>
      <c r="HF10" s="5">
        <f t="shared" si="40"/>
        <v>9.9872899999999987E-2</v>
      </c>
      <c r="HG10" s="249">
        <f t="shared" si="41"/>
        <v>1.2529601826873984E-2</v>
      </c>
      <c r="HI10" s="1">
        <v>0.152143</v>
      </c>
      <c r="HJ10" s="1">
        <v>0.14782400000000001</v>
      </c>
      <c r="HK10" s="1">
        <v>0.131301</v>
      </c>
      <c r="HM10" s="1">
        <v>5.31697E-2</v>
      </c>
      <c r="HN10" s="1">
        <v>0.13192499999999999</v>
      </c>
      <c r="HO10" s="248">
        <v>0.13147989008893293</v>
      </c>
      <c r="HQ10" s="5">
        <f t="shared" si="42"/>
        <v>0.12327253999999999</v>
      </c>
      <c r="HR10" s="249">
        <f t="shared" si="43"/>
        <v>4.02802900276054E-2</v>
      </c>
      <c r="HT10" s="1">
        <v>8.8672699999999993E-2</v>
      </c>
      <c r="HW10" s="1">
        <v>9.1504000000000002E-2</v>
      </c>
      <c r="HX10" s="1">
        <v>0.10859000000000001</v>
      </c>
      <c r="HY10" s="248">
        <v>0.1085548185581468</v>
      </c>
      <c r="HZ10" s="1">
        <v>8.7060200000000004E-2</v>
      </c>
      <c r="IA10" s="1">
        <v>0.106906</v>
      </c>
      <c r="IC10" s="5">
        <f t="shared" si="44"/>
        <v>9.6546579999999993E-2</v>
      </c>
      <c r="ID10" s="249">
        <f t="shared" si="45"/>
        <v>1.0365550550356697E-2</v>
      </c>
    </row>
    <row r="11" spans="1:239" ht="15.75" customHeight="1" x14ac:dyDescent="0.25">
      <c r="B11" s="1" t="s">
        <v>264</v>
      </c>
      <c r="C11" s="1" t="s">
        <v>263</v>
      </c>
      <c r="D11" s="1">
        <v>0.25012400000000001</v>
      </c>
      <c r="E11" s="1">
        <v>0.27800599999999998</v>
      </c>
      <c r="F11" s="248">
        <v>0.27777408128836423</v>
      </c>
      <c r="G11" s="1">
        <v>0.33540399999999998</v>
      </c>
      <c r="H11" s="1">
        <v>0.16245999999999999</v>
      </c>
      <c r="I11" s="1">
        <v>0.12056500000000001</v>
      </c>
      <c r="J11" s="1">
        <v>0.12404999999999999</v>
      </c>
      <c r="K11" s="1">
        <v>0.101054</v>
      </c>
      <c r="L11" s="1">
        <v>6.2232799999999998E-2</v>
      </c>
      <c r="M11" s="1">
        <v>5.8140200000000003E-2</v>
      </c>
      <c r="N11" s="1">
        <v>5.9205300000000002E-2</v>
      </c>
      <c r="O11" s="1">
        <v>8.9910699999999996E-2</v>
      </c>
      <c r="P11" s="1">
        <v>0.22478100000000001</v>
      </c>
      <c r="Q11" s="248">
        <v>0.22466559056379271</v>
      </c>
      <c r="R11" s="1">
        <v>0.31546000000000002</v>
      </c>
      <c r="S11" s="1">
        <v>0.50453400000000004</v>
      </c>
      <c r="T11" s="1">
        <v>0.26039800000000002</v>
      </c>
      <c r="U11" s="248">
        <v>0.26014265449383772</v>
      </c>
      <c r="V11" s="1">
        <v>0.37326399999999998</v>
      </c>
      <c r="W11" s="1">
        <v>0.15982399999999999</v>
      </c>
      <c r="X11" s="1">
        <v>0.25322899999999998</v>
      </c>
      <c r="Z11" s="5">
        <f t="shared" si="0"/>
        <v>0.207369</v>
      </c>
      <c r="AA11" s="249">
        <f t="shared" si="1"/>
        <v>0.12487185949167816</v>
      </c>
      <c r="AC11" s="1">
        <v>2.0781800000000001</v>
      </c>
      <c r="AD11" s="248">
        <v>2.0638151451875615</v>
      </c>
      <c r="AE11" s="1">
        <v>2.1332100000000001</v>
      </c>
      <c r="AF11" s="248">
        <v>2.1246209369329536</v>
      </c>
      <c r="AG11" s="1">
        <v>2.1951200000000002</v>
      </c>
      <c r="AI11" s="5">
        <f t="shared" si="8"/>
        <v>2.1355033333333333</v>
      </c>
      <c r="AJ11" s="249">
        <f t="shared" si="9"/>
        <v>5.8503721534047183E-2</v>
      </c>
      <c r="AL11" s="1">
        <v>1.984</v>
      </c>
      <c r="AM11" s="248">
        <v>1.97824971589931</v>
      </c>
      <c r="AN11" s="1">
        <v>1.0506599999999999</v>
      </c>
      <c r="AO11" s="1">
        <v>2.9195899999999999</v>
      </c>
      <c r="AP11" s="1">
        <v>2.2943199999999999</v>
      </c>
      <c r="AR11" s="5">
        <f t="shared" si="10"/>
        <v>2.0621425000000002</v>
      </c>
      <c r="AS11" s="249">
        <f t="shared" si="11"/>
        <v>0.77852974785274953</v>
      </c>
      <c r="AU11" s="1">
        <v>4.44475</v>
      </c>
      <c r="AV11" s="1">
        <v>4.2994599999999998</v>
      </c>
      <c r="AW11" s="1">
        <v>3.1780599999999999</v>
      </c>
      <c r="AX11" s="1">
        <v>1.8974899999999999</v>
      </c>
      <c r="AY11" s="1">
        <v>0.94886700000000002</v>
      </c>
      <c r="AZ11" s="248">
        <v>0.94832253801563016</v>
      </c>
      <c r="BA11" s="1">
        <v>1.0536099999999999</v>
      </c>
      <c r="BC11" s="5">
        <f t="shared" si="2"/>
        <v>2.6370394999999998</v>
      </c>
      <c r="BD11" s="249">
        <f t="shared" si="3"/>
        <v>1.5638587651209119</v>
      </c>
      <c r="BG11" s="1">
        <v>1.1113200000000001</v>
      </c>
      <c r="BH11" s="1">
        <v>0.385934</v>
      </c>
      <c r="BI11" s="1">
        <v>0.11093500000000001</v>
      </c>
      <c r="BJ11" s="1">
        <v>0.155888</v>
      </c>
      <c r="BK11" s="1">
        <v>0.83083300000000004</v>
      </c>
      <c r="BL11" s="1">
        <v>1.02658</v>
      </c>
      <c r="BM11" s="1">
        <v>0.82607900000000001</v>
      </c>
      <c r="BN11" s="1">
        <v>0.36826300000000001</v>
      </c>
      <c r="BO11" s="248">
        <v>0.36733580555368922</v>
      </c>
      <c r="BP11" s="1">
        <v>6.2675999999999996E-2</v>
      </c>
      <c r="BQ11" s="248">
        <v>6.264584112324971E-2</v>
      </c>
      <c r="BR11" s="1">
        <v>0.20437900000000001</v>
      </c>
      <c r="BS11" s="248">
        <v>0.20427163300739418</v>
      </c>
      <c r="BU11" s="5">
        <f t="shared" si="12"/>
        <v>0.33322999999999997</v>
      </c>
      <c r="BV11" s="249">
        <f t="shared" si="13"/>
        <v>0.4275012694378813</v>
      </c>
      <c r="BW11" s="5">
        <f t="shared" si="14"/>
        <v>0.51760600000000001</v>
      </c>
      <c r="BX11" s="249">
        <f t="shared" si="15"/>
        <v>0.44296987150143735</v>
      </c>
      <c r="BY11" s="5">
        <f t="shared" si="16"/>
        <v>0.59359233333333339</v>
      </c>
      <c r="BZ11" s="249">
        <f t="shared" si="17"/>
        <v>0.37508239851309133</v>
      </c>
      <c r="CB11" s="1">
        <v>0.80842400000000003</v>
      </c>
      <c r="CC11" s="248">
        <v>0.80758888483550029</v>
      </c>
      <c r="CD11" s="1">
        <v>0.61826499999999995</v>
      </c>
      <c r="CE11" s="1">
        <v>0.41734700000000002</v>
      </c>
      <c r="CF11" s="1">
        <v>0.63000299999999998</v>
      </c>
      <c r="CG11" s="248">
        <v>0.62792285993099628</v>
      </c>
      <c r="CH11" s="1">
        <v>0.65234000000000003</v>
      </c>
      <c r="CJ11" s="5">
        <f t="shared" si="18"/>
        <v>0.62527580000000005</v>
      </c>
      <c r="CK11" s="249">
        <f t="shared" si="19"/>
        <v>0.13926738463366109</v>
      </c>
      <c r="CM11" s="1">
        <v>1.1361399999999999</v>
      </c>
      <c r="CN11" s="1">
        <v>1.61612</v>
      </c>
      <c r="CO11" s="1">
        <v>1.10198</v>
      </c>
      <c r="CP11" s="1">
        <v>0.90563499999999997</v>
      </c>
      <c r="CQ11" s="1">
        <v>1.5585100000000001</v>
      </c>
      <c r="CR11" s="248">
        <v>1.5467137323628815</v>
      </c>
      <c r="CS11" s="1">
        <v>1.01939</v>
      </c>
      <c r="CU11" s="5">
        <f t="shared" si="20"/>
        <v>1.2229625000000002</v>
      </c>
      <c r="CV11" s="249">
        <f t="shared" si="21"/>
        <v>0.29376125046966217</v>
      </c>
      <c r="CX11" s="1">
        <v>0.53763300000000003</v>
      </c>
      <c r="CY11" s="248">
        <v>0.53739019880771188</v>
      </c>
      <c r="CZ11" s="1">
        <v>0.83247800000000005</v>
      </c>
      <c r="DB11" s="5">
        <f t="shared" si="22"/>
        <v>0.68505550000000004</v>
      </c>
      <c r="DC11" s="249">
        <f t="shared" si="23"/>
        <v>0.20848689889894775</v>
      </c>
      <c r="DE11" s="1">
        <v>2.1957900000000001</v>
      </c>
      <c r="DF11" s="1">
        <v>2.1792699999999998</v>
      </c>
      <c r="DG11" s="248">
        <v>2.1735542605622045</v>
      </c>
      <c r="DI11" s="5">
        <f t="shared" si="4"/>
        <v>2.1875299999999998</v>
      </c>
      <c r="DJ11" s="249">
        <f>STDEV(DE11:DF11)</f>
        <v>1.1681404025201986E-2</v>
      </c>
      <c r="DL11" s="1">
        <v>0.44000299999999998</v>
      </c>
      <c r="DM11" s="248">
        <v>0.43961195720498425</v>
      </c>
      <c r="DN11" s="1">
        <v>0.455789</v>
      </c>
      <c r="DP11" s="5">
        <f t="shared" si="24"/>
        <v>0.44789599999999996</v>
      </c>
      <c r="DQ11" s="249">
        <f t="shared" si="25"/>
        <v>1.1162387647810855E-2</v>
      </c>
      <c r="DS11" s="1">
        <v>0.59815700000000005</v>
      </c>
      <c r="DT11" s="248">
        <v>0.5849302131069356</v>
      </c>
      <c r="DU11" s="1">
        <v>0.99448700000000001</v>
      </c>
      <c r="DW11" s="5">
        <f t="shared" si="26"/>
        <v>0.79632199999999997</v>
      </c>
      <c r="DX11" s="249">
        <f t="shared" si="27"/>
        <v>0.28024763058766466</v>
      </c>
      <c r="DZ11" s="1">
        <v>1.56108</v>
      </c>
      <c r="EA11" s="248">
        <v>1.5250767677515775</v>
      </c>
      <c r="EB11" s="1">
        <v>0.66564000000000001</v>
      </c>
      <c r="EC11" s="248">
        <v>0.66147840353900056</v>
      </c>
      <c r="EE11" s="5">
        <f t="shared" si="28"/>
        <v>1.1133600000000001</v>
      </c>
      <c r="EF11" s="249">
        <f t="shared" si="29"/>
        <v>0.63317169614568136</v>
      </c>
      <c r="EH11" s="1">
        <v>2.0275500000000002</v>
      </c>
      <c r="EI11" s="1">
        <v>1.12218</v>
      </c>
      <c r="EJ11" s="248">
        <v>1.1027410787323795</v>
      </c>
      <c r="EL11" s="5">
        <f t="shared" si="30"/>
        <v>1.574865</v>
      </c>
      <c r="EM11" s="249">
        <f t="shared" si="31"/>
        <v>0.64019326648286523</v>
      </c>
      <c r="EO11" s="1">
        <v>0.97591099999999997</v>
      </c>
      <c r="EQ11" s="1">
        <v>5.4752599999999996</v>
      </c>
      <c r="ER11" s="1">
        <v>4.7782900000000001</v>
      </c>
      <c r="ES11" s="1">
        <v>3.6629900000000002</v>
      </c>
      <c r="ET11" s="1">
        <v>2.6848700000000001</v>
      </c>
      <c r="EU11" s="1">
        <v>8.7320499999999992</v>
      </c>
      <c r="EV11" s="1">
        <v>3.6128</v>
      </c>
      <c r="EW11" s="1">
        <v>3.13992</v>
      </c>
      <c r="EX11" s="1">
        <v>3.1480800000000002</v>
      </c>
      <c r="EY11" s="248">
        <v>3.1275305306112888</v>
      </c>
      <c r="FA11" s="5">
        <f t="shared" si="6"/>
        <v>4.4042824999999999</v>
      </c>
      <c r="FB11" s="249">
        <f t="shared" si="7"/>
        <v>1.9757617578164626</v>
      </c>
      <c r="FD11" s="1">
        <v>1.1979500000000001</v>
      </c>
      <c r="FE11" s="248">
        <v>1.1930480085168684</v>
      </c>
      <c r="FF11" s="1">
        <v>0.95693899999999998</v>
      </c>
      <c r="FG11" s="1">
        <v>1.94272</v>
      </c>
      <c r="FH11" s="1">
        <v>0.83583399999999997</v>
      </c>
      <c r="FI11" s="1">
        <v>0.73019999999999996</v>
      </c>
      <c r="FJ11" s="1">
        <v>0.78407099999999996</v>
      </c>
      <c r="FK11" s="1">
        <v>1.0909199999999999</v>
      </c>
      <c r="FL11" s="248">
        <v>1.0872819170240411</v>
      </c>
      <c r="FN11" s="5">
        <f t="shared" si="32"/>
        <v>1.0769477142857142</v>
      </c>
      <c r="FO11" s="249">
        <f t="shared" si="33"/>
        <v>0.41692267278266132</v>
      </c>
      <c r="FQ11" s="1">
        <v>0.87180000000000002</v>
      </c>
      <c r="FR11" s="1">
        <v>0.38486500000000001</v>
      </c>
      <c r="FS11" s="1">
        <v>0.50060099999999996</v>
      </c>
      <c r="FT11" s="1">
        <v>0.38415500000000002</v>
      </c>
      <c r="FU11" s="1">
        <v>0.56290799999999996</v>
      </c>
      <c r="FV11" s="1">
        <v>0.27782699999999999</v>
      </c>
      <c r="FW11" s="1">
        <v>0.25430199999999997</v>
      </c>
      <c r="FX11" s="1">
        <v>0.318303</v>
      </c>
      <c r="FY11" s="1">
        <v>0.48591800000000002</v>
      </c>
      <c r="FZ11" s="248">
        <v>0.48574909465129845</v>
      </c>
      <c r="GA11" s="1">
        <v>0.28575299999999998</v>
      </c>
      <c r="GB11" s="1">
        <v>0.30527799999999999</v>
      </c>
      <c r="GC11" s="1">
        <v>0.51065700000000003</v>
      </c>
      <c r="GE11" s="5">
        <f t="shared" si="34"/>
        <v>0.42853058333333333</v>
      </c>
      <c r="GF11" s="249">
        <f t="shared" si="35"/>
        <v>0.17436823034729404</v>
      </c>
      <c r="GH11" s="1">
        <v>2.3155100000000002</v>
      </c>
      <c r="GI11" s="248">
        <v>2.2801998610385215</v>
      </c>
      <c r="GJ11" s="1">
        <v>1.74108</v>
      </c>
      <c r="GK11" s="248">
        <v>1.739071041300811</v>
      </c>
      <c r="GM11" s="5">
        <f t="shared" si="36"/>
        <v>2.028295</v>
      </c>
      <c r="GN11" s="249">
        <f t="shared" si="37"/>
        <v>0.40618334831698905</v>
      </c>
      <c r="GP11" s="261">
        <v>1.3283790039971224</v>
      </c>
      <c r="GQ11" s="1">
        <v>1.0940000000000001</v>
      </c>
      <c r="GS11" s="1">
        <v>1.0109399999999999</v>
      </c>
      <c r="GT11" s="1">
        <v>0.94312499999999999</v>
      </c>
      <c r="GU11" s="248">
        <v>0.94223238890308714</v>
      </c>
      <c r="GW11" s="5">
        <f t="shared" si="38"/>
        <v>0.97703249999999997</v>
      </c>
      <c r="GX11" s="249">
        <f t="shared" si="39"/>
        <v>4.7952446366165691E-2</v>
      </c>
      <c r="GZ11" s="1">
        <v>0.54930999999999996</v>
      </c>
      <c r="HA11" s="1">
        <v>0.43316100000000002</v>
      </c>
      <c r="HB11" s="248">
        <v>0.43300736641823906</v>
      </c>
      <c r="HC11" s="1">
        <v>0.61241400000000001</v>
      </c>
      <c r="HD11" s="1">
        <v>0.80759700000000001</v>
      </c>
      <c r="HF11" s="5">
        <f t="shared" si="40"/>
        <v>0.6006205</v>
      </c>
      <c r="HG11" s="249">
        <f t="shared" si="41"/>
        <v>0.15668844856912728</v>
      </c>
      <c r="HI11" s="1">
        <v>0.60768900000000003</v>
      </c>
      <c r="HJ11" s="1">
        <v>0.63211600000000001</v>
      </c>
      <c r="HK11" s="1">
        <v>0.63360099999999997</v>
      </c>
      <c r="HL11" s="1">
        <v>0.53184799999999999</v>
      </c>
      <c r="HM11" s="1">
        <v>0.39670100000000003</v>
      </c>
      <c r="HN11" s="1">
        <v>0.45266099999999998</v>
      </c>
      <c r="HO11" s="248">
        <v>0.45113596804099548</v>
      </c>
      <c r="HQ11" s="5">
        <f t="shared" si="42"/>
        <v>0.54243600000000003</v>
      </c>
      <c r="HR11" s="249">
        <f t="shared" si="43"/>
        <v>0.10002185783917393</v>
      </c>
      <c r="HT11" s="1">
        <v>0.29416300000000001</v>
      </c>
      <c r="HU11" s="1">
        <v>0.37149900000000002</v>
      </c>
      <c r="HV11" s="1">
        <v>0.26227699999999998</v>
      </c>
      <c r="HW11" s="1">
        <v>0.30432199999999998</v>
      </c>
      <c r="HX11" s="1">
        <v>0.203213</v>
      </c>
      <c r="HY11" s="248">
        <v>0.20314659329126128</v>
      </c>
      <c r="HZ11" s="1">
        <v>0.250641</v>
      </c>
      <c r="IA11" s="1">
        <v>0.27671400000000002</v>
      </c>
      <c r="IC11" s="5">
        <f t="shared" si="44"/>
        <v>0.28040414285714288</v>
      </c>
      <c r="ID11" s="249">
        <f t="shared" si="45"/>
        <v>5.2035517852163621E-2</v>
      </c>
    </row>
    <row r="12" spans="1:239" ht="12.75" x14ac:dyDescent="0.2">
      <c r="A12" s="22">
        <v>31.017841000000001</v>
      </c>
      <c r="B12" s="10" t="s">
        <v>52</v>
      </c>
      <c r="C12" s="11" t="s">
        <v>67</v>
      </c>
      <c r="D12" s="1">
        <v>0.54087600000000002</v>
      </c>
      <c r="E12" s="1">
        <v>0.56486599999999998</v>
      </c>
      <c r="F12" s="248">
        <v>0.56439461464932628</v>
      </c>
      <c r="G12" s="1">
        <v>0.680975</v>
      </c>
      <c r="H12" s="1">
        <v>0.38852900000000001</v>
      </c>
      <c r="I12" s="1">
        <v>0.24508099999999999</v>
      </c>
      <c r="J12" s="1">
        <v>0.25489400000000001</v>
      </c>
      <c r="K12" s="1">
        <v>0.153416</v>
      </c>
      <c r="L12" s="1">
        <v>0.132742</v>
      </c>
      <c r="M12" s="1">
        <v>0.12585499999999999</v>
      </c>
      <c r="N12" s="1">
        <v>9.2494999999999994E-2</v>
      </c>
      <c r="O12" s="1">
        <v>0.16464999999999999</v>
      </c>
      <c r="P12" s="1">
        <v>0.42773800000000001</v>
      </c>
      <c r="Q12" s="248">
        <v>0.42751922279182369</v>
      </c>
      <c r="R12" s="1">
        <v>0.69153900000000001</v>
      </c>
      <c r="S12" s="1">
        <v>1.1193599999999999</v>
      </c>
      <c r="T12" s="1">
        <v>0.60388299999999995</v>
      </c>
      <c r="U12" s="248">
        <v>0.60329125945230833</v>
      </c>
      <c r="V12" s="1">
        <v>0.70062400000000002</v>
      </c>
      <c r="W12" s="1">
        <v>0.262463</v>
      </c>
      <c r="X12" s="1">
        <v>0.53420299999999998</v>
      </c>
      <c r="Z12" s="5">
        <f t="shared" si="0"/>
        <v>0.42689938888888895</v>
      </c>
      <c r="AA12" s="249">
        <f t="shared" si="1"/>
        <v>0.27520951473017113</v>
      </c>
      <c r="AC12" s="1">
        <v>0.99490000000000001</v>
      </c>
      <c r="AD12" s="248">
        <v>0.98802648166411333</v>
      </c>
      <c r="AE12" s="1">
        <v>0.93552999999999997</v>
      </c>
      <c r="AF12" s="248">
        <v>0.93175964374185083</v>
      </c>
      <c r="AG12" s="1">
        <v>1.70709</v>
      </c>
      <c r="AI12" s="5">
        <f t="shared" si="8"/>
        <v>1.2125066666666666</v>
      </c>
      <c r="AJ12" s="249">
        <f t="shared" si="9"/>
        <v>0.42934916377388416</v>
      </c>
      <c r="AL12" s="1">
        <v>1.4479500000000001</v>
      </c>
      <c r="AM12" s="248">
        <v>1.4437517313340895</v>
      </c>
      <c r="AN12" s="1">
        <v>0.83662800000000004</v>
      </c>
      <c r="AO12" s="1">
        <v>2.10975</v>
      </c>
      <c r="AP12" s="1">
        <v>1.6355900000000001</v>
      </c>
      <c r="AR12" s="5">
        <f t="shared" si="10"/>
        <v>1.5074795000000001</v>
      </c>
      <c r="AS12" s="249">
        <f t="shared" si="11"/>
        <v>0.52685467692808796</v>
      </c>
      <c r="AU12" s="1">
        <v>2.9939900000000002</v>
      </c>
      <c r="AV12" s="1">
        <v>2.4893700000000001</v>
      </c>
      <c r="AW12" s="1">
        <v>1.9619800000000001</v>
      </c>
      <c r="AX12" s="1">
        <v>1.6104400000000001</v>
      </c>
      <c r="AY12" s="1">
        <v>0.57914600000000005</v>
      </c>
      <c r="AZ12" s="248">
        <v>0.57881477440083895</v>
      </c>
      <c r="BA12" s="1">
        <v>0.921593</v>
      </c>
      <c r="BC12" s="5">
        <f t="shared" si="2"/>
        <v>1.7594198333333333</v>
      </c>
      <c r="BD12" s="249">
        <f t="shared" si="3"/>
        <v>0.91817389185326304</v>
      </c>
      <c r="BF12" s="1">
        <v>7.7712199999999995E-2</v>
      </c>
      <c r="BG12" s="1">
        <v>0.22078500000000001</v>
      </c>
      <c r="BH12" s="1">
        <v>0.62561500000000003</v>
      </c>
      <c r="BI12" s="1">
        <v>0.50664500000000001</v>
      </c>
      <c r="BJ12" s="1">
        <v>0.206287</v>
      </c>
      <c r="BK12" s="1">
        <v>0.80823500000000004</v>
      </c>
      <c r="BL12" s="1">
        <v>0.236738</v>
      </c>
      <c r="BM12" s="1">
        <v>0.251529</v>
      </c>
      <c r="BN12" s="1">
        <v>0.50239199999999995</v>
      </c>
      <c r="BO12" s="248">
        <v>0.50113038375889662</v>
      </c>
      <c r="BP12" s="1">
        <v>0.20528199999999999</v>
      </c>
      <c r="BQ12" s="248">
        <v>0.20518275651948417</v>
      </c>
      <c r="BR12" s="1">
        <v>0.40083400000000002</v>
      </c>
      <c r="BS12" s="248">
        <v>0.40062448120184274</v>
      </c>
      <c r="BU12" s="5">
        <f t="shared" si="12"/>
        <v>0.32115199999999999</v>
      </c>
      <c r="BV12" s="249">
        <f t="shared" si="13"/>
        <v>0.16229736916844961</v>
      </c>
      <c r="BW12" s="5">
        <f t="shared" si="14"/>
        <v>0.60453449999999997</v>
      </c>
      <c r="BX12" s="249">
        <f t="shared" si="15"/>
        <v>0.28807600976218095</v>
      </c>
      <c r="BY12" s="5">
        <f t="shared" si="16"/>
        <v>0.45491500000000001</v>
      </c>
      <c r="BZ12" s="249">
        <f t="shared" si="17"/>
        <v>0.19873821834010685</v>
      </c>
      <c r="CB12" s="1">
        <v>0.51021099999999997</v>
      </c>
      <c r="CC12" s="248">
        <v>0.50968431633260602</v>
      </c>
      <c r="CD12" s="1">
        <v>0.90341400000000005</v>
      </c>
      <c r="CE12" s="1">
        <v>0.44452900000000001</v>
      </c>
      <c r="CF12" s="1">
        <v>0.35212100000000002</v>
      </c>
      <c r="CG12" s="248">
        <v>0.35095746520937499</v>
      </c>
      <c r="CH12" s="1">
        <v>0.30919200000000002</v>
      </c>
      <c r="CJ12" s="5">
        <f t="shared" si="18"/>
        <v>0.50389340000000005</v>
      </c>
      <c r="CK12" s="249">
        <f t="shared" si="19"/>
        <v>0.23670881397045618</v>
      </c>
      <c r="CM12" s="1">
        <v>0.69818499999999994</v>
      </c>
      <c r="CN12" s="1">
        <v>0.83094900000000005</v>
      </c>
      <c r="CO12" s="1">
        <v>0.61944500000000002</v>
      </c>
      <c r="CP12" s="1">
        <v>0.52383599999999997</v>
      </c>
      <c r="CQ12" s="1">
        <v>2.1192199999999999</v>
      </c>
      <c r="CR12" s="248">
        <v>2.1031868908035003</v>
      </c>
      <c r="CS12" s="1">
        <v>1.19726</v>
      </c>
      <c r="CU12" s="5">
        <f t="shared" si="20"/>
        <v>0.99814916666666653</v>
      </c>
      <c r="CV12" s="249">
        <f t="shared" si="21"/>
        <v>0.5971212875526769</v>
      </c>
      <c r="CX12" s="1">
        <v>0.31038700000000002</v>
      </c>
      <c r="CY12" s="248">
        <v>0.31024775458370729</v>
      </c>
      <c r="CZ12" s="1">
        <v>0.50933300000000004</v>
      </c>
      <c r="DB12" s="5">
        <f t="shared" si="22"/>
        <v>0.40986</v>
      </c>
      <c r="DC12" s="249">
        <f t="shared" si="23"/>
        <v>0.14067606568993885</v>
      </c>
      <c r="DE12" s="1">
        <v>1.3424199999999999</v>
      </c>
      <c r="DF12" s="1">
        <v>1.35738</v>
      </c>
      <c r="DG12" s="248">
        <v>1.3538190376328068</v>
      </c>
      <c r="DI12" s="5">
        <f t="shared" si="4"/>
        <v>1.3498999999999999</v>
      </c>
      <c r="DJ12" s="249">
        <f>STDEV(DE12:DF12)</f>
        <v>1.057831744655081E-2</v>
      </c>
      <c r="DL12" s="1">
        <v>0.38899699999999998</v>
      </c>
      <c r="DM12" s="248">
        <v>0.38865210874974238</v>
      </c>
      <c r="DN12" s="1">
        <v>0.464115</v>
      </c>
      <c r="DP12" s="5">
        <f t="shared" si="24"/>
        <v>0.42655599999999999</v>
      </c>
      <c r="DQ12" s="249">
        <f t="shared" si="25"/>
        <v>5.3116447189171093E-2</v>
      </c>
      <c r="DS12" s="1">
        <v>1.1449100000000001</v>
      </c>
      <c r="DT12" s="248">
        <v>1.1195890916281108</v>
      </c>
      <c r="DU12" s="1">
        <v>1.64785</v>
      </c>
      <c r="DW12" s="5">
        <f t="shared" si="26"/>
        <v>1.3963800000000002</v>
      </c>
      <c r="DX12" s="249">
        <f t="shared" si="27"/>
        <v>0.35563228452996087</v>
      </c>
      <c r="DZ12" s="1">
        <v>2.0534400000000002</v>
      </c>
      <c r="EA12" s="248">
        <v>2.0060830074010001</v>
      </c>
      <c r="EB12" s="1">
        <v>1.0650900000000001</v>
      </c>
      <c r="EC12" s="248">
        <v>1.0584290187367829</v>
      </c>
      <c r="EE12" s="5">
        <f t="shared" si="28"/>
        <v>1.5592650000000001</v>
      </c>
      <c r="EF12" s="249">
        <f t="shared" si="29"/>
        <v>0.69886898718572388</v>
      </c>
      <c r="EH12" s="1">
        <v>2.6571799999999999</v>
      </c>
      <c r="EI12" s="1">
        <v>0.89576900000000004</v>
      </c>
      <c r="EJ12" s="248">
        <v>0.88025057229413206</v>
      </c>
      <c r="EL12" s="5">
        <f t="shared" si="30"/>
        <v>1.7764745</v>
      </c>
      <c r="EM12" s="249">
        <f t="shared" si="31"/>
        <v>1.2455056625565779</v>
      </c>
      <c r="EO12" s="1">
        <v>0.19416700000000001</v>
      </c>
      <c r="EQ12" s="1">
        <v>4.0204199999999997</v>
      </c>
      <c r="ER12" s="1">
        <v>4.0955899999999996</v>
      </c>
      <c r="ES12" s="1">
        <v>3.0800900000000002</v>
      </c>
      <c r="ET12" s="1">
        <v>2.16249</v>
      </c>
      <c r="EU12" s="1">
        <v>6.5840399999999999</v>
      </c>
      <c r="EV12" s="1">
        <v>3.0914299999999999</v>
      </c>
      <c r="EW12" s="1">
        <v>2.5335999999999999</v>
      </c>
      <c r="EX12" s="1">
        <v>3.0457900000000002</v>
      </c>
      <c r="EY12" s="248">
        <v>3.0259095689997078</v>
      </c>
      <c r="FA12" s="5">
        <f t="shared" si="6"/>
        <v>3.57668125</v>
      </c>
      <c r="FB12" s="249">
        <f t="shared" si="7"/>
        <v>1.3816268656131174</v>
      </c>
      <c r="FD12" s="1">
        <v>1.1196299999999999</v>
      </c>
      <c r="FE12" s="248">
        <v>1.1150487334043302</v>
      </c>
      <c r="FF12" s="1">
        <v>0.70881400000000006</v>
      </c>
      <c r="FG12" s="1">
        <v>2.3003999999999998</v>
      </c>
      <c r="FH12" s="1">
        <v>0.83219799999999999</v>
      </c>
      <c r="FI12" s="1">
        <v>0.81339099999999998</v>
      </c>
      <c r="FJ12" s="1">
        <v>0.99724100000000004</v>
      </c>
      <c r="FK12" s="1">
        <v>1.2710399999999999</v>
      </c>
      <c r="FL12" s="248">
        <v>1.2668069815126879</v>
      </c>
      <c r="FN12" s="5">
        <f t="shared" si="32"/>
        <v>1.1489591428571428</v>
      </c>
      <c r="FO12" s="249">
        <f t="shared" si="33"/>
        <v>0.54333380218438676</v>
      </c>
      <c r="FQ12" s="1">
        <v>0.67125199999999996</v>
      </c>
      <c r="FR12" s="1">
        <v>0.298209</v>
      </c>
      <c r="FS12" s="1">
        <v>0.52028099999999999</v>
      </c>
      <c r="FT12" s="1">
        <v>0.23236899999999999</v>
      </c>
      <c r="FU12" s="1">
        <v>0.45683299999999999</v>
      </c>
      <c r="FV12" s="1">
        <v>0.232214</v>
      </c>
      <c r="FW12" s="1">
        <v>0.21676999999999999</v>
      </c>
      <c r="FX12" s="1">
        <v>0.38542599999999999</v>
      </c>
      <c r="FY12" s="1">
        <v>0.30992999999999998</v>
      </c>
      <c r="FZ12" s="248">
        <v>0.30982358251965869</v>
      </c>
      <c r="GA12" s="1">
        <v>0.30634400000000001</v>
      </c>
      <c r="GB12" s="1">
        <v>0.41616300000000001</v>
      </c>
      <c r="GC12" s="1">
        <v>0.41600300000000001</v>
      </c>
      <c r="GE12" s="5">
        <f t="shared" si="34"/>
        <v>0.37181616666666661</v>
      </c>
      <c r="GF12" s="249">
        <f t="shared" si="35"/>
        <v>0.13468614717377275</v>
      </c>
      <c r="GH12" s="1">
        <v>4.2526099999999998</v>
      </c>
      <c r="GI12" s="248">
        <v>4.1877660804535921</v>
      </c>
      <c r="GJ12" s="1">
        <v>2.9139200000000001</v>
      </c>
      <c r="GK12" s="248">
        <v>2.9105570967474481</v>
      </c>
      <c r="GM12" s="5">
        <f t="shared" si="36"/>
        <v>3.5832649999999999</v>
      </c>
      <c r="GN12" s="249">
        <f t="shared" si="37"/>
        <v>0.94659677690661959</v>
      </c>
      <c r="GP12" s="261"/>
      <c r="GS12" s="1">
        <v>1.2455700000000001</v>
      </c>
      <c r="GT12" s="1">
        <v>0.58426999999999996</v>
      </c>
      <c r="GU12" s="248">
        <v>0.58371599320114775</v>
      </c>
      <c r="GW12" s="5">
        <f t="shared" si="38"/>
        <v>0.91491999999999996</v>
      </c>
      <c r="GX12" s="249">
        <f t="shared" si="39"/>
        <v>0.46760971439866433</v>
      </c>
      <c r="GZ12" s="1">
        <v>0.73326899999999995</v>
      </c>
      <c r="HA12" s="1">
        <v>0.37290699999999999</v>
      </c>
      <c r="HB12" s="248">
        <v>0.37277650288799308</v>
      </c>
      <c r="HC12" s="1">
        <v>1.18</v>
      </c>
      <c r="HD12" s="1">
        <v>1.03806</v>
      </c>
      <c r="HF12" s="5">
        <f t="shared" si="40"/>
        <v>0.83105899999999999</v>
      </c>
      <c r="HG12" s="249">
        <f t="shared" si="41"/>
        <v>0.35780598778574574</v>
      </c>
      <c r="HI12" s="1">
        <v>0.91717899999999997</v>
      </c>
      <c r="HJ12" s="1">
        <v>1.6080399999999999</v>
      </c>
      <c r="HK12" s="1">
        <v>1.1815899999999999</v>
      </c>
      <c r="HL12" s="1">
        <v>1.2253099999999999</v>
      </c>
      <c r="HM12" s="1">
        <v>0.74349200000000004</v>
      </c>
      <c r="HN12" s="1">
        <v>1.2425200000000001</v>
      </c>
      <c r="HO12" s="248">
        <v>1.2383268249088351</v>
      </c>
      <c r="HQ12" s="5">
        <f t="shared" si="42"/>
        <v>1.1530218333333333</v>
      </c>
      <c r="HR12" s="249">
        <f t="shared" si="43"/>
        <v>0.29813745133573311</v>
      </c>
      <c r="HT12" s="1">
        <v>0.35422599999999999</v>
      </c>
      <c r="HU12" s="1">
        <v>0.383131</v>
      </c>
      <c r="HV12" s="1">
        <v>0.25928499999999999</v>
      </c>
      <c r="HW12" s="1">
        <v>0.269536</v>
      </c>
      <c r="HX12" s="1">
        <v>0.35908400000000001</v>
      </c>
      <c r="HY12" s="248">
        <v>0.35896606339650605</v>
      </c>
      <c r="HZ12" s="1">
        <v>0.38936500000000002</v>
      </c>
      <c r="IA12" s="1">
        <v>0.49461899999999998</v>
      </c>
      <c r="IC12" s="5">
        <f t="shared" si="44"/>
        <v>0.35846371428571427</v>
      </c>
      <c r="ID12" s="249">
        <f t="shared" si="45"/>
        <v>7.944025531117542E-2</v>
      </c>
    </row>
    <row r="13" spans="1:239" x14ac:dyDescent="0.2">
      <c r="B13" s="1" t="s">
        <v>53</v>
      </c>
      <c r="C13" s="1" t="s">
        <v>265</v>
      </c>
      <c r="D13" s="1">
        <v>1.29799</v>
      </c>
      <c r="E13" s="1">
        <v>1.0867</v>
      </c>
      <c r="F13" s="248">
        <v>1.0857982615173161</v>
      </c>
      <c r="G13" s="1">
        <v>1.1099399999999999</v>
      </c>
      <c r="H13" s="1">
        <v>1.3929400000000001</v>
      </c>
      <c r="I13" s="1">
        <v>1.14767</v>
      </c>
      <c r="J13" s="1">
        <v>1.1634899999999999</v>
      </c>
      <c r="K13" s="1">
        <v>1.17815</v>
      </c>
      <c r="L13" s="1">
        <v>1.28616</v>
      </c>
      <c r="M13" s="1">
        <v>1.26946</v>
      </c>
      <c r="N13" s="1">
        <v>1.14781</v>
      </c>
      <c r="O13" s="1">
        <v>1.3116699999999999</v>
      </c>
      <c r="P13" s="1">
        <v>1.6849499999999999</v>
      </c>
      <c r="Q13" s="248">
        <v>1.684085521975156</v>
      </c>
      <c r="R13" s="1">
        <v>1.7055100000000001</v>
      </c>
      <c r="S13" s="1">
        <v>1.6378299999999999</v>
      </c>
      <c r="T13" s="1">
        <v>2.0305399999999998</v>
      </c>
      <c r="U13" s="248">
        <v>2.0285485329431205</v>
      </c>
      <c r="V13" s="1">
        <v>1.95634</v>
      </c>
      <c r="W13" s="1">
        <v>1.89663</v>
      </c>
      <c r="X13" s="1">
        <v>1.8006500000000001</v>
      </c>
      <c r="Z13" s="5">
        <f t="shared" si="0"/>
        <v>1.4502461111111113</v>
      </c>
      <c r="AA13" s="249">
        <f t="shared" si="1"/>
        <v>0.32202330741621826</v>
      </c>
      <c r="AC13" s="1">
        <v>2.2241599999999999</v>
      </c>
      <c r="AD13" s="248">
        <v>2.208796581650617</v>
      </c>
      <c r="AE13" s="1">
        <v>2.3616799999999998</v>
      </c>
      <c r="AF13" s="248">
        <v>2.352172274234114</v>
      </c>
      <c r="AG13" s="1">
        <v>3.08847</v>
      </c>
      <c r="AI13" s="5">
        <f t="shared" si="8"/>
        <v>2.558103333333333</v>
      </c>
      <c r="AJ13" s="249">
        <f t="shared" si="9"/>
        <v>0.46442926095728981</v>
      </c>
      <c r="AL13" s="1">
        <v>2.1077900000000001</v>
      </c>
      <c r="AM13" s="248">
        <v>2.1016797543916756</v>
      </c>
      <c r="AN13" s="1">
        <v>1.8987400000000001</v>
      </c>
      <c r="AO13" s="1">
        <v>1.63422</v>
      </c>
      <c r="AP13" s="1">
        <v>1.8854900000000001</v>
      </c>
      <c r="AR13" s="5">
        <f t="shared" si="10"/>
        <v>1.8815599999999999</v>
      </c>
      <c r="AS13" s="249">
        <f t="shared" si="11"/>
        <v>0.19379343452931186</v>
      </c>
      <c r="AU13" s="1">
        <v>1.2625999999999999</v>
      </c>
      <c r="AV13" s="1">
        <v>1.7332399999999999</v>
      </c>
      <c r="AW13" s="1">
        <v>1.6502600000000001</v>
      </c>
      <c r="AX13" s="1">
        <v>1.94676</v>
      </c>
      <c r="AY13" s="1">
        <v>2.7237</v>
      </c>
      <c r="AZ13" s="248">
        <v>2.7221441539521511</v>
      </c>
      <c r="BA13" s="1">
        <v>2.2345600000000001</v>
      </c>
      <c r="BC13" s="5">
        <f t="shared" si="2"/>
        <v>1.9251866666666666</v>
      </c>
      <c r="BD13" s="249">
        <f t="shared" si="3"/>
        <v>0.50700100539019355</v>
      </c>
      <c r="BH13" s="1">
        <v>0.33720499999999998</v>
      </c>
      <c r="BI13" s="1">
        <v>0.47451199999999999</v>
      </c>
      <c r="BJ13" s="1">
        <v>0.60583500000000001</v>
      </c>
      <c r="BK13" s="1">
        <v>1.0178400000000001</v>
      </c>
      <c r="BL13" s="1">
        <v>0.23621500000000001</v>
      </c>
      <c r="BM13" s="1">
        <v>0.28612199999999999</v>
      </c>
      <c r="BN13" s="1">
        <v>0.42083100000000001</v>
      </c>
      <c r="BO13" s="248">
        <v>0.41977228979278164</v>
      </c>
      <c r="BP13" s="1">
        <v>0.64990199999999998</v>
      </c>
      <c r="BQ13" s="248">
        <v>0.64958943601595442</v>
      </c>
      <c r="BR13" s="1">
        <v>0.56238100000000002</v>
      </c>
      <c r="BS13" s="248">
        <v>0.56208667938048917</v>
      </c>
      <c r="BU13" s="5">
        <f t="shared" si="12"/>
        <v>0.47017866666666669</v>
      </c>
      <c r="BV13" s="249">
        <f t="shared" si="13"/>
        <v>0.18192870975558895</v>
      </c>
      <c r="BW13" s="5">
        <f t="shared" si="14"/>
        <v>0.79011050000000005</v>
      </c>
      <c r="BX13" s="249">
        <f t="shared" si="15"/>
        <v>0.32205814745244365</v>
      </c>
      <c r="BY13" s="5">
        <f t="shared" si="16"/>
        <v>0.33141700000000002</v>
      </c>
      <c r="BZ13" s="249">
        <f t="shared" si="17"/>
        <v>9.2443996949504531E-2</v>
      </c>
      <c r="CB13" s="1">
        <v>3.47641</v>
      </c>
      <c r="CC13" s="248">
        <v>3.4728136138046533</v>
      </c>
      <c r="CD13" s="1">
        <v>2.91045</v>
      </c>
      <c r="CE13" s="1">
        <v>2.1828599999999998</v>
      </c>
      <c r="CF13" s="1">
        <v>2.0382600000000002</v>
      </c>
      <c r="CG13" s="248">
        <v>2.0315275132630384</v>
      </c>
      <c r="CH13" s="1">
        <v>1.4493199999999999</v>
      </c>
      <c r="CJ13" s="5">
        <f t="shared" si="18"/>
        <v>2.4114600000000004</v>
      </c>
      <c r="CK13" s="249">
        <f t="shared" si="19"/>
        <v>0.79062619204653062</v>
      </c>
      <c r="CM13" s="1">
        <v>1.96193</v>
      </c>
      <c r="CN13" s="1">
        <v>2.5788000000000002</v>
      </c>
      <c r="CO13" s="1">
        <v>2.4503300000000001</v>
      </c>
      <c r="CP13" s="1">
        <v>1.31498</v>
      </c>
      <c r="CQ13" s="1">
        <v>2.1434099999999998</v>
      </c>
      <c r="CR13" s="248">
        <v>2.1271879129602977</v>
      </c>
      <c r="CS13" s="1">
        <v>2.9462299999999999</v>
      </c>
      <c r="CU13" s="5">
        <f t="shared" si="20"/>
        <v>2.2326133333333331</v>
      </c>
      <c r="CV13" s="249">
        <f t="shared" si="21"/>
        <v>0.56564514284723344</v>
      </c>
      <c r="CX13" s="1">
        <v>3.4333499999999999</v>
      </c>
      <c r="CY13" s="248">
        <v>3.4318132772353502</v>
      </c>
      <c r="CZ13" s="1">
        <v>3.4268700000000001</v>
      </c>
      <c r="DB13" s="5">
        <f t="shared" si="22"/>
        <v>3.43011</v>
      </c>
      <c r="DC13" s="249">
        <f t="shared" si="23"/>
        <v>4.5820519420887006E-3</v>
      </c>
      <c r="DE13" s="1">
        <v>1.6346700000000001</v>
      </c>
      <c r="DF13" s="1">
        <v>1.2623500000000001</v>
      </c>
      <c r="DG13" s="248">
        <v>1.2590450999816081</v>
      </c>
      <c r="DI13" s="5">
        <f t="shared" si="4"/>
        <v>1.4485100000000002</v>
      </c>
      <c r="DJ13" s="249">
        <f>STDEV(DE13:DF13)</f>
        <v>0.26326999677137436</v>
      </c>
      <c r="DL13" s="1">
        <v>0.85664700000000005</v>
      </c>
      <c r="DM13" s="248">
        <v>0.85589000796356096</v>
      </c>
      <c r="DN13" s="1">
        <v>0.91491299999999998</v>
      </c>
      <c r="DP13" s="5">
        <f t="shared" si="24"/>
        <v>0.88578000000000001</v>
      </c>
      <c r="DQ13" s="249">
        <f t="shared" si="25"/>
        <v>4.1200283712615325E-2</v>
      </c>
      <c r="EB13" s="1">
        <v>1.41798</v>
      </c>
      <c r="EC13" s="248">
        <v>1.409110179300723</v>
      </c>
      <c r="EE13" s="5">
        <f t="shared" si="28"/>
        <v>1.41798</v>
      </c>
      <c r="EI13" s="1">
        <v>0.58527399999999996</v>
      </c>
      <c r="EJ13" s="248">
        <v>0.5751367411676076</v>
      </c>
      <c r="EL13" s="5">
        <f t="shared" si="30"/>
        <v>0.58527399999999996</v>
      </c>
      <c r="EO13" s="1">
        <v>0.55746499999999999</v>
      </c>
      <c r="EQ13" s="1">
        <v>1.44526</v>
      </c>
      <c r="ER13" s="1">
        <v>1.17544</v>
      </c>
      <c r="ES13" s="1">
        <v>1.1209100000000001</v>
      </c>
      <c r="ET13" s="1">
        <v>1.5224299999999999</v>
      </c>
      <c r="EV13" s="1">
        <v>1.2158</v>
      </c>
      <c r="EW13" s="1">
        <v>2.1317699999999999</v>
      </c>
      <c r="EX13" s="1">
        <v>1.5713600000000001</v>
      </c>
      <c r="EY13" s="248">
        <v>1.5611045245420718</v>
      </c>
      <c r="FA13" s="5">
        <f t="shared" si="6"/>
        <v>1.4547100000000002</v>
      </c>
      <c r="FB13" s="249">
        <f t="shared" si="7"/>
        <v>0.34717549068638498</v>
      </c>
      <c r="FD13" s="1">
        <v>1.53165</v>
      </c>
      <c r="FE13" s="248">
        <v>1.525385572966067</v>
      </c>
      <c r="FF13" s="1">
        <v>1.8166599999999999</v>
      </c>
      <c r="FG13" s="1">
        <v>1.6457999999999999</v>
      </c>
      <c r="FH13" s="1">
        <v>2.3851</v>
      </c>
      <c r="FI13" s="1">
        <v>1.87439</v>
      </c>
      <c r="FJ13" s="1">
        <v>2.0934699999999999</v>
      </c>
      <c r="FK13" s="1">
        <v>1.93333</v>
      </c>
      <c r="FL13" s="248">
        <v>1.9268899267790531</v>
      </c>
      <c r="FN13" s="5">
        <f t="shared" si="32"/>
        <v>1.8971999999999998</v>
      </c>
      <c r="FO13" s="249">
        <f t="shared" si="33"/>
        <v>0.28334591638725726</v>
      </c>
      <c r="FQ13" s="1">
        <v>1.72993</v>
      </c>
      <c r="FR13" s="1">
        <v>2.0388099999999998</v>
      </c>
      <c r="FS13" s="1">
        <v>2.0564399999999998</v>
      </c>
      <c r="FT13" s="1">
        <v>2.09816</v>
      </c>
      <c r="FU13" s="1">
        <v>1.8690100000000001</v>
      </c>
      <c r="FV13" s="1">
        <v>1.89483</v>
      </c>
      <c r="FW13" s="1">
        <v>2.3139400000000001</v>
      </c>
      <c r="FX13" s="1">
        <v>1.6633599999999999</v>
      </c>
      <c r="FY13" s="1">
        <v>2.0585499999999999</v>
      </c>
      <c r="FZ13" s="248">
        <v>2.0578441154233764</v>
      </c>
      <c r="GA13" s="1">
        <v>2.3483000000000001</v>
      </c>
      <c r="GB13" s="1">
        <v>1.9704699999999999</v>
      </c>
      <c r="GC13" s="1">
        <v>1.99543</v>
      </c>
      <c r="GE13" s="5">
        <f t="shared" si="34"/>
        <v>2.0031025000000002</v>
      </c>
      <c r="GF13" s="249">
        <f t="shared" si="35"/>
        <v>0.20290777005262089</v>
      </c>
      <c r="GH13" s="1">
        <v>0.92132599999999998</v>
      </c>
      <c r="GI13" s="248">
        <v>0.90727411291601645</v>
      </c>
      <c r="GJ13" s="1">
        <v>1.13561</v>
      </c>
      <c r="GK13" s="248">
        <v>1.1343003446480053</v>
      </c>
      <c r="GM13" s="5">
        <f t="shared" si="36"/>
        <v>1.0284679999999999</v>
      </c>
      <c r="GN13" s="249">
        <f t="shared" si="37"/>
        <v>0.15152166949977927</v>
      </c>
      <c r="GP13" s="261">
        <v>3.3204464154751263</v>
      </c>
      <c r="GQ13" s="1">
        <v>3.47763</v>
      </c>
      <c r="GS13" s="1">
        <v>0.45805000000000001</v>
      </c>
      <c r="GT13" s="1">
        <v>0.57780500000000001</v>
      </c>
      <c r="GU13" s="248">
        <v>0.57725797446673899</v>
      </c>
      <c r="GW13" s="5">
        <f t="shared" si="38"/>
        <v>0.51792749999999999</v>
      </c>
      <c r="GX13" s="249">
        <f t="shared" si="39"/>
        <v>8.4679572580994747E-2</v>
      </c>
      <c r="GZ13" s="1">
        <v>1.3178799999999999</v>
      </c>
      <c r="HA13" s="1">
        <v>1.38924</v>
      </c>
      <c r="HB13" s="248">
        <v>1.3887494207650011</v>
      </c>
      <c r="HC13" s="1">
        <v>1.0829500000000001</v>
      </c>
      <c r="HD13" s="1">
        <v>1.06237</v>
      </c>
      <c r="HF13" s="5">
        <f t="shared" si="40"/>
        <v>1.2131099999999999</v>
      </c>
      <c r="HG13" s="249">
        <f t="shared" si="41"/>
        <v>0.16498757832030972</v>
      </c>
      <c r="HI13" s="1">
        <v>0.88808100000000001</v>
      </c>
      <c r="HJ13" s="1">
        <v>1.1744699999999999</v>
      </c>
      <c r="HK13" s="1">
        <v>1.30816</v>
      </c>
      <c r="HL13" s="1">
        <v>1.19045</v>
      </c>
      <c r="HM13" s="1">
        <v>1.42134</v>
      </c>
      <c r="HN13" s="1">
        <v>1.17022</v>
      </c>
      <c r="HO13" s="248">
        <v>1.1662712852476012</v>
      </c>
      <c r="HQ13" s="5">
        <f t="shared" si="42"/>
        <v>1.1921201666666665</v>
      </c>
      <c r="HR13" s="249">
        <f t="shared" si="43"/>
        <v>0.17846048577813239</v>
      </c>
      <c r="HT13" s="1">
        <v>1.7704</v>
      </c>
      <c r="HU13" s="1">
        <v>1.8438300000000001</v>
      </c>
      <c r="HV13" s="1">
        <v>1.7063999999999999</v>
      </c>
      <c r="HW13" s="1">
        <v>1.90652</v>
      </c>
      <c r="HX13" s="1">
        <v>1.9560999999999999</v>
      </c>
      <c r="HY13" s="248">
        <v>1.9554580021957553</v>
      </c>
      <c r="HZ13" s="1">
        <v>1.95384</v>
      </c>
      <c r="IA13" s="1">
        <v>1.82748</v>
      </c>
      <c r="IC13" s="5">
        <f t="shared" si="44"/>
        <v>1.8520814285714284</v>
      </c>
      <c r="ID13" s="249">
        <f t="shared" si="45"/>
        <v>9.3725200173800927E-2</v>
      </c>
    </row>
    <row r="14" spans="1:239" ht="14.25" x14ac:dyDescent="0.25">
      <c r="A14" s="23">
        <v>33.033490999999998</v>
      </c>
      <c r="B14" s="12" t="s">
        <v>59</v>
      </c>
      <c r="C14" s="13" t="s">
        <v>68</v>
      </c>
      <c r="D14" s="1">
        <v>0.19093099999999999</v>
      </c>
      <c r="E14" s="1">
        <v>0.25597199999999998</v>
      </c>
      <c r="F14" s="248">
        <v>0.25575835402664449</v>
      </c>
      <c r="G14" s="1">
        <v>0.27362900000000001</v>
      </c>
      <c r="H14" s="1">
        <v>8.0769300000000002E-2</v>
      </c>
      <c r="I14" s="1">
        <v>5.5373600000000002E-2</v>
      </c>
      <c r="J14" s="1">
        <v>1.9470899999999999E-2</v>
      </c>
      <c r="K14" s="1">
        <v>3.7317700000000002E-2</v>
      </c>
      <c r="L14" s="1">
        <v>3.5490500000000001E-2</v>
      </c>
      <c r="M14" s="1">
        <v>2.6880299999999999E-2</v>
      </c>
      <c r="N14" s="1">
        <v>2.0949800000000001E-2</v>
      </c>
      <c r="O14" s="1">
        <v>4.2540500000000002E-2</v>
      </c>
      <c r="P14" s="1">
        <v>0.15093699999999999</v>
      </c>
      <c r="Q14" s="248">
        <v>0.15085917186067066</v>
      </c>
      <c r="R14" s="1">
        <v>0.35230299999999998</v>
      </c>
      <c r="S14" s="1">
        <v>0.43122100000000002</v>
      </c>
      <c r="T14" s="1">
        <v>0.31655100000000003</v>
      </c>
      <c r="U14" s="248">
        <v>0.31624085724350887</v>
      </c>
      <c r="V14" s="1">
        <v>0.25702999999999998</v>
      </c>
      <c r="W14" s="1">
        <v>6.5693699999999994E-2</v>
      </c>
      <c r="X14" s="1">
        <v>0.21973300000000001</v>
      </c>
      <c r="Z14" s="5">
        <f t="shared" si="0"/>
        <v>0.15737740555555557</v>
      </c>
      <c r="AA14" s="249">
        <f t="shared" si="1"/>
        <v>0.13247463247591959</v>
      </c>
      <c r="AC14" s="1">
        <v>6.7497100000000003</v>
      </c>
      <c r="AD14" s="248">
        <v>6.7030782327764591</v>
      </c>
      <c r="AE14" s="1">
        <v>1.65988</v>
      </c>
      <c r="AF14" s="248">
        <v>1.6531994828967096</v>
      </c>
      <c r="AG14" s="1">
        <v>1.93038</v>
      </c>
      <c r="AI14" s="5">
        <f t="shared" si="8"/>
        <v>3.4466566666666663</v>
      </c>
      <c r="AJ14" s="249">
        <f t="shared" si="9"/>
        <v>2.8637237217708935</v>
      </c>
      <c r="AL14" s="1">
        <v>0.80815000000000003</v>
      </c>
      <c r="AM14" s="248">
        <v>0.80580820576028844</v>
      </c>
      <c r="AN14" s="1">
        <v>0.94295799999999996</v>
      </c>
      <c r="AO14" s="1">
        <v>1.4174599999999999</v>
      </c>
      <c r="AP14" s="1">
        <v>0.60037200000000002</v>
      </c>
      <c r="AR14" s="5">
        <f t="shared" si="10"/>
        <v>0.94223499999999993</v>
      </c>
      <c r="AS14" s="249">
        <f t="shared" si="11"/>
        <v>0.3467412201955038</v>
      </c>
      <c r="AU14" s="1">
        <v>1.3511299999999999</v>
      </c>
      <c r="AV14" s="1">
        <v>1.5330299999999999</v>
      </c>
      <c r="AW14" s="1">
        <v>0.80389999999999995</v>
      </c>
      <c r="AX14" s="1">
        <v>1.0254799999999999</v>
      </c>
      <c r="AY14" s="1">
        <v>0.32975900000000002</v>
      </c>
      <c r="AZ14" s="248">
        <v>0.32956958648493917</v>
      </c>
      <c r="BA14" s="1">
        <v>0.91632400000000003</v>
      </c>
      <c r="BC14" s="5">
        <f t="shared" si="2"/>
        <v>0.99327050000000006</v>
      </c>
      <c r="BD14" s="249">
        <f t="shared" si="3"/>
        <v>0.4248460079218111</v>
      </c>
      <c r="BF14" s="1">
        <v>0.63971299999999998</v>
      </c>
      <c r="BG14" s="1">
        <v>0.219224</v>
      </c>
      <c r="BH14" s="1">
        <v>0.69943900000000003</v>
      </c>
      <c r="BI14" s="1">
        <v>0.55574500000000004</v>
      </c>
      <c r="BJ14" s="1">
        <v>8.7061100000000002E-2</v>
      </c>
      <c r="BK14" s="1">
        <v>0.76646199999999998</v>
      </c>
      <c r="BL14" s="1">
        <v>5.6191900000000003E-2</v>
      </c>
      <c r="BM14" s="1">
        <v>6.5861900000000001E-2</v>
      </c>
      <c r="BN14" s="1">
        <v>0.89365799999999995</v>
      </c>
      <c r="BO14" s="248">
        <v>0.89141144898505997</v>
      </c>
      <c r="BP14" s="1">
        <v>0.42724499999999999</v>
      </c>
      <c r="BQ14" s="248">
        <v>0.42703946890301814</v>
      </c>
      <c r="BR14" s="1">
        <v>0.806535</v>
      </c>
      <c r="BS14" s="248">
        <v>0.8061119947167712</v>
      </c>
      <c r="BU14" s="5">
        <f t="shared" si="12"/>
        <v>0.34961730000000002</v>
      </c>
      <c r="BV14" s="249">
        <f t="shared" si="13"/>
        <v>0.25399981844849812</v>
      </c>
      <c r="BW14" s="5">
        <f t="shared" si="14"/>
        <v>0.78649849999999999</v>
      </c>
      <c r="BX14" s="249">
        <f t="shared" si="15"/>
        <v>2.8335890042488536E-2</v>
      </c>
      <c r="BY14" s="5">
        <f t="shared" si="16"/>
        <v>0.54976296666666669</v>
      </c>
      <c r="BZ14" s="249">
        <f t="shared" si="17"/>
        <v>0.43833725985604205</v>
      </c>
      <c r="CB14" s="1">
        <v>0.21648100000000001</v>
      </c>
      <c r="CC14" s="248">
        <v>0.2162569633790177</v>
      </c>
      <c r="CD14" s="1">
        <v>0.76861299999999999</v>
      </c>
      <c r="CE14" s="1">
        <v>0.22489500000000001</v>
      </c>
      <c r="CF14" s="1">
        <v>0.108193</v>
      </c>
      <c r="CG14" s="248">
        <v>0.1078359074405509</v>
      </c>
      <c r="CH14" s="1">
        <v>0.119352</v>
      </c>
      <c r="CJ14" s="5">
        <f t="shared" si="18"/>
        <v>0.28750679999999995</v>
      </c>
      <c r="CK14" s="249">
        <f t="shared" si="19"/>
        <v>0.2742524170708438</v>
      </c>
      <c r="CM14" s="1">
        <v>0.96309400000000001</v>
      </c>
      <c r="CN14" s="1">
        <v>0.56589500000000004</v>
      </c>
      <c r="CO14" s="1">
        <v>0.39585999999999999</v>
      </c>
      <c r="CP14" s="1">
        <v>1.01458</v>
      </c>
      <c r="CQ14" s="1">
        <v>2.2019000000000002</v>
      </c>
      <c r="CR14" s="248">
        <v>2.1852402207440327</v>
      </c>
      <c r="CS14" s="1">
        <v>0.97895399999999999</v>
      </c>
      <c r="CU14" s="5">
        <f t="shared" si="20"/>
        <v>1.0200471666666668</v>
      </c>
      <c r="CV14" s="249">
        <f t="shared" si="21"/>
        <v>0.63207628188832288</v>
      </c>
      <c r="CX14" s="1">
        <v>0.22092400000000001</v>
      </c>
      <c r="CY14" s="248">
        <v>0.22082470842050417</v>
      </c>
      <c r="CZ14" s="1">
        <v>0.53318100000000002</v>
      </c>
      <c r="DB14" s="5">
        <f t="shared" si="22"/>
        <v>0.37705250000000001</v>
      </c>
      <c r="DC14" s="249">
        <f t="shared" si="23"/>
        <v>0.22079904217296778</v>
      </c>
      <c r="DE14" s="1">
        <v>0.69513100000000005</v>
      </c>
      <c r="DF14" s="1">
        <v>0.88173900000000005</v>
      </c>
      <c r="DG14" s="248">
        <v>0.87942309599759438</v>
      </c>
      <c r="DI14" s="5">
        <f t="shared" si="4"/>
        <v>0.788435</v>
      </c>
      <c r="DJ14" s="249">
        <f>STDEV(DE14:DF14)</f>
        <v>0.13195178222365989</v>
      </c>
      <c r="DL14" s="1">
        <v>0.22601399999999999</v>
      </c>
      <c r="DM14" s="248">
        <v>0.2258137659434051</v>
      </c>
      <c r="DN14" s="1">
        <v>0.482018</v>
      </c>
      <c r="DP14" s="5">
        <f t="shared" si="24"/>
        <v>0.354016</v>
      </c>
      <c r="DQ14" s="249">
        <f t="shared" si="25"/>
        <v>0.18102216441088098</v>
      </c>
      <c r="DS14" s="1">
        <v>0.98347799999999996</v>
      </c>
      <c r="DT14" s="248">
        <v>0.96172968937665015</v>
      </c>
      <c r="DU14" s="1">
        <v>0.48946099999999998</v>
      </c>
      <c r="DW14" s="5">
        <f t="shared" si="26"/>
        <v>0.7364695</v>
      </c>
      <c r="DX14" s="249">
        <f t="shared" si="27"/>
        <v>0.34932277072143464</v>
      </c>
      <c r="DZ14" s="1">
        <v>3.1465399999999999</v>
      </c>
      <c r="EA14" s="248">
        <v>3.0739676864665668</v>
      </c>
      <c r="EB14" s="1">
        <v>4.5213599999999996</v>
      </c>
      <c r="EC14" s="248">
        <v>4.4930874433209196</v>
      </c>
      <c r="EE14" s="5">
        <f t="shared" si="28"/>
        <v>3.8339499999999997</v>
      </c>
      <c r="EF14" s="249">
        <f t="shared" si="29"/>
        <v>0.97214454491088975</v>
      </c>
      <c r="EH14" s="1">
        <v>5.9428599999999996</v>
      </c>
      <c r="EI14" s="1">
        <v>0.88962600000000003</v>
      </c>
      <c r="EJ14" s="248">
        <v>0.87421706103549934</v>
      </c>
      <c r="EL14" s="5">
        <f t="shared" si="30"/>
        <v>3.4162429999999997</v>
      </c>
      <c r="EM14" s="249">
        <f t="shared" si="31"/>
        <v>3.5731760283224214</v>
      </c>
      <c r="EQ14" s="1">
        <v>3.0912600000000001</v>
      </c>
      <c r="ER14" s="1">
        <v>3.5876600000000001</v>
      </c>
      <c r="ES14" s="1">
        <v>3.6017100000000002</v>
      </c>
      <c r="ET14" s="1">
        <v>1.49841</v>
      </c>
      <c r="EU14" s="1">
        <v>7.4675399999999996</v>
      </c>
      <c r="EV14" s="1">
        <v>2.9005800000000002</v>
      </c>
      <c r="EW14" s="1">
        <v>1.8903799999999999</v>
      </c>
      <c r="EX14" s="1">
        <v>2.5710899999999999</v>
      </c>
      <c r="EY14" s="248">
        <v>2.5542999240111941</v>
      </c>
      <c r="FA14" s="5">
        <f t="shared" si="6"/>
        <v>3.3260787500000006</v>
      </c>
      <c r="FB14" s="249">
        <f t="shared" si="7"/>
        <v>1.8324027795799964</v>
      </c>
      <c r="FD14" s="1">
        <v>1.03209</v>
      </c>
      <c r="FE14" s="248">
        <v>1.0278620516466965</v>
      </c>
      <c r="FF14" s="1">
        <v>0.31586500000000001</v>
      </c>
      <c r="FG14" s="1">
        <v>3.8391999999999999</v>
      </c>
      <c r="FH14" s="1">
        <v>0.667848</v>
      </c>
      <c r="FI14" s="1">
        <v>0.70709900000000003</v>
      </c>
      <c r="FJ14" s="1">
        <v>0.71833100000000005</v>
      </c>
      <c r="FK14" s="1">
        <v>0.72349600000000003</v>
      </c>
      <c r="FL14" s="248">
        <v>0.72108105694381719</v>
      </c>
      <c r="FN14" s="5">
        <f t="shared" si="32"/>
        <v>1.1434184285714288</v>
      </c>
      <c r="FO14" s="249">
        <f t="shared" si="33"/>
        <v>1.2067900273887551</v>
      </c>
      <c r="FQ14" s="1">
        <v>0.41761999999999999</v>
      </c>
      <c r="FR14" s="1">
        <v>7.72698E-2</v>
      </c>
      <c r="FS14" s="1">
        <v>0.25020900000000001</v>
      </c>
      <c r="FT14" s="1">
        <v>7.0575799999999994E-2</v>
      </c>
      <c r="FU14" s="1">
        <v>0.22723599999999999</v>
      </c>
      <c r="FV14" s="1">
        <v>8.88983E-2</v>
      </c>
      <c r="FW14" s="1">
        <v>7.4096499999999996E-2</v>
      </c>
      <c r="FX14" s="1">
        <v>0.189249</v>
      </c>
      <c r="FY14" s="1">
        <v>0.12714900000000001</v>
      </c>
      <c r="FZ14" s="248">
        <v>0.12710536100400707</v>
      </c>
      <c r="GA14" s="1">
        <v>0.108004</v>
      </c>
      <c r="GB14" s="1">
        <v>0.192273</v>
      </c>
      <c r="GC14" s="1">
        <v>0.16752800000000001</v>
      </c>
      <c r="GE14" s="5">
        <f t="shared" si="34"/>
        <v>0.16584236666666666</v>
      </c>
      <c r="GF14" s="249">
        <f t="shared" si="35"/>
        <v>0.10073779597712004</v>
      </c>
      <c r="GH14" s="1">
        <v>2.3795199999999999</v>
      </c>
      <c r="GI14" s="248">
        <v>2.3432338668442778</v>
      </c>
      <c r="GJ14" s="1">
        <v>1.4964599999999999</v>
      </c>
      <c r="GK14" s="248">
        <v>1.4947406224274129</v>
      </c>
      <c r="GM14" s="5">
        <f t="shared" si="36"/>
        <v>1.9379899999999999</v>
      </c>
      <c r="GN14" s="249">
        <f t="shared" si="37"/>
        <v>0.62441771419459213</v>
      </c>
      <c r="GP14" s="261"/>
      <c r="GS14" s="1">
        <v>0.22425</v>
      </c>
      <c r="GT14" s="1">
        <v>0.110349</v>
      </c>
      <c r="GU14" s="248">
        <v>0.1102446367982903</v>
      </c>
      <c r="GW14" s="5">
        <f t="shared" si="38"/>
        <v>0.16729949999999999</v>
      </c>
      <c r="GX14" s="249">
        <f t="shared" si="39"/>
        <v>8.0540169483929017E-2</v>
      </c>
      <c r="GZ14" s="1">
        <v>0.430093</v>
      </c>
      <c r="HA14" s="1">
        <v>0.20807800000000001</v>
      </c>
      <c r="HB14" s="248">
        <v>0.20800457926792454</v>
      </c>
      <c r="HC14" s="1">
        <v>0.78285400000000005</v>
      </c>
      <c r="HD14" s="1">
        <v>0.51119300000000001</v>
      </c>
      <c r="HF14" s="5">
        <f t="shared" si="40"/>
        <v>0.48305450000000005</v>
      </c>
      <c r="HG14" s="249">
        <f t="shared" si="41"/>
        <v>0.23740858691083597</v>
      </c>
      <c r="HI14" s="1">
        <v>1.34073</v>
      </c>
      <c r="HJ14" s="1">
        <v>2.17652</v>
      </c>
      <c r="HK14" s="1">
        <v>1.3667899999999999</v>
      </c>
      <c r="HL14" s="1">
        <v>0.67360900000000001</v>
      </c>
      <c r="HM14" s="1">
        <v>0.37659900000000002</v>
      </c>
      <c r="HN14" s="1">
        <v>0.91372600000000004</v>
      </c>
      <c r="HO14" s="248">
        <v>0.91064309986193825</v>
      </c>
      <c r="HQ14" s="5">
        <f t="shared" si="42"/>
        <v>1.1413289999999998</v>
      </c>
      <c r="HR14" s="249">
        <f t="shared" si="43"/>
        <v>0.63523081233705914</v>
      </c>
      <c r="HT14" s="1">
        <v>0.15306</v>
      </c>
      <c r="HU14" s="1">
        <v>0.15837699999999999</v>
      </c>
      <c r="HV14" s="1">
        <v>0.119329</v>
      </c>
      <c r="HW14" s="1">
        <v>4.7671900000000003E-2</v>
      </c>
      <c r="HX14" s="1">
        <v>0.124026</v>
      </c>
      <c r="HY14" s="248">
        <v>0.12398491735431928</v>
      </c>
      <c r="HZ14" s="1">
        <v>0.136073</v>
      </c>
      <c r="IA14" s="1">
        <v>0.23497399999999999</v>
      </c>
      <c r="IC14" s="5">
        <f t="shared" si="44"/>
        <v>0.1390729857142857</v>
      </c>
      <c r="ID14" s="249">
        <f t="shared" si="45"/>
        <v>5.5893770094421924E-2</v>
      </c>
    </row>
    <row r="15" spans="1:239" x14ac:dyDescent="0.2">
      <c r="B15" s="1" t="s">
        <v>54</v>
      </c>
      <c r="C15" s="1" t="s">
        <v>266</v>
      </c>
      <c r="D15" s="1">
        <v>0.25216899999999998</v>
      </c>
      <c r="E15" s="1">
        <v>0.26500200000000002</v>
      </c>
      <c r="F15" s="248">
        <v>0.26478150327842803</v>
      </c>
      <c r="G15" s="1">
        <v>0.25943100000000002</v>
      </c>
      <c r="H15" s="1">
        <v>0.32394600000000001</v>
      </c>
      <c r="I15" s="1">
        <v>0.218167</v>
      </c>
      <c r="J15" s="1">
        <v>0.22059000000000001</v>
      </c>
      <c r="K15" s="1">
        <v>0.17191999999999999</v>
      </c>
      <c r="L15" s="1">
        <v>0.33457999999999999</v>
      </c>
      <c r="M15" s="1">
        <v>0.31090000000000001</v>
      </c>
      <c r="N15" s="1">
        <v>0.37354700000000002</v>
      </c>
      <c r="O15" s="1">
        <v>0.24543899999999999</v>
      </c>
      <c r="P15" s="1">
        <v>0.195579</v>
      </c>
      <c r="Q15" s="248">
        <v>0.19547840964660132</v>
      </c>
      <c r="R15" s="1">
        <v>0.232548</v>
      </c>
      <c r="S15" s="1">
        <v>0.190052</v>
      </c>
      <c r="T15" s="1">
        <v>0.348632</v>
      </c>
      <c r="U15" s="248">
        <v>0.34829048861391648</v>
      </c>
      <c r="V15" s="1">
        <v>0.27502900000000002</v>
      </c>
      <c r="W15" s="1">
        <v>0.185756</v>
      </c>
      <c r="X15" s="1">
        <v>0.26241100000000001</v>
      </c>
      <c r="Z15" s="5">
        <f t="shared" si="0"/>
        <v>0.25920544444444443</v>
      </c>
      <c r="AA15" s="249">
        <f t="shared" si="1"/>
        <v>5.9349140039582089E-2</v>
      </c>
      <c r="AC15" s="1">
        <v>7.0470199999999997E-2</v>
      </c>
      <c r="AD15" s="248">
        <v>6.9983331751262493E-2</v>
      </c>
      <c r="AE15" s="1">
        <v>4.3839599999999999E-2</v>
      </c>
      <c r="AF15" s="248">
        <v>4.3663144969312312E-2</v>
      </c>
      <c r="AI15" s="5">
        <f t="shared" si="8"/>
        <v>5.7154899999999995E-2</v>
      </c>
      <c r="AJ15" s="249">
        <f t="shared" si="9"/>
        <v>1.8830677847066494E-2</v>
      </c>
      <c r="AL15" s="1">
        <v>1.9159099999999998E-2</v>
      </c>
      <c r="AM15" s="248">
        <v>1.9103531331178907E-2</v>
      </c>
      <c r="AN15" s="1">
        <v>2.9381899999999999E-2</v>
      </c>
      <c r="AO15" s="1">
        <v>7.2335800000000006E-2</v>
      </c>
      <c r="AP15" s="1">
        <v>8.7227200000000005E-2</v>
      </c>
      <c r="AR15" s="5">
        <f t="shared" si="10"/>
        <v>5.2026000000000003E-2</v>
      </c>
      <c r="AS15" s="249">
        <f t="shared" si="11"/>
        <v>3.2886678346001043E-2</v>
      </c>
      <c r="AV15" s="1">
        <v>2.8288600000000001E-2</v>
      </c>
      <c r="BC15" s="5">
        <f t="shared" si="2"/>
        <v>2.8288600000000001E-2</v>
      </c>
      <c r="CB15" s="1">
        <v>7.7354300000000001E-2</v>
      </c>
      <c r="CC15" s="248">
        <v>7.727433318807822E-2</v>
      </c>
      <c r="CD15" s="1">
        <v>0.389374</v>
      </c>
      <c r="CE15" s="1">
        <v>0.55542800000000003</v>
      </c>
      <c r="CF15" s="1">
        <v>0.54708299999999999</v>
      </c>
      <c r="CG15" s="248">
        <v>0.54527566856620124</v>
      </c>
      <c r="CH15" s="1">
        <v>0.69108499999999995</v>
      </c>
      <c r="CJ15" s="5">
        <f t="shared" si="18"/>
        <v>0.45206485999999996</v>
      </c>
      <c r="CK15" s="249">
        <f t="shared" si="19"/>
        <v>0.23514950598948334</v>
      </c>
      <c r="CM15" s="1">
        <v>0.47014400000000001</v>
      </c>
      <c r="CN15" s="1">
        <v>0.25045699999999999</v>
      </c>
      <c r="CO15" s="1">
        <v>0.29051199999999999</v>
      </c>
      <c r="CP15" s="1">
        <v>0.22808100000000001</v>
      </c>
      <c r="CQ15" s="1">
        <v>0.35625800000000002</v>
      </c>
      <c r="CR15" s="248">
        <v>0.35356220938309912</v>
      </c>
      <c r="CS15" s="1">
        <v>0.15045800000000001</v>
      </c>
      <c r="CU15" s="5">
        <f t="shared" si="20"/>
        <v>0.29098499999999999</v>
      </c>
      <c r="CV15" s="249">
        <f t="shared" si="21"/>
        <v>0.11109095846917512</v>
      </c>
      <c r="CX15" s="1">
        <v>9.4672400000000004E-2</v>
      </c>
      <c r="CY15" s="248">
        <v>9.4629981241499711E-2</v>
      </c>
      <c r="CZ15" s="1">
        <v>0.15482099999999999</v>
      </c>
      <c r="DB15" s="5">
        <f t="shared" si="22"/>
        <v>0.12474669999999999</v>
      </c>
      <c r="DC15" s="249">
        <f t="shared" si="23"/>
        <v>4.2531482938877159E-2</v>
      </c>
      <c r="DL15" s="1">
        <v>4.2178E-2</v>
      </c>
      <c r="DM15" s="248">
        <v>4.2140568757287479E-2</v>
      </c>
      <c r="DN15" s="1">
        <v>0.122652</v>
      </c>
      <c r="DP15" s="5">
        <f t="shared" si="24"/>
        <v>8.2415000000000002E-2</v>
      </c>
      <c r="DQ15" s="249">
        <f t="shared" si="25"/>
        <v>5.6903711109206209E-2</v>
      </c>
      <c r="EH15" s="1">
        <v>7.4509299999999997E-3</v>
      </c>
      <c r="EL15" s="5">
        <f t="shared" si="30"/>
        <v>7.4509299999999997E-3</v>
      </c>
      <c r="EQ15" s="1">
        <v>7.0898000000000003E-2</v>
      </c>
      <c r="ER15" s="1">
        <v>9.2882900000000004E-2</v>
      </c>
      <c r="ET15" s="1">
        <v>3.3996199999999997E-2</v>
      </c>
      <c r="EV15" s="1">
        <v>5.0336899999999997E-2</v>
      </c>
      <c r="FA15" s="5">
        <f t="shared" si="6"/>
        <v>6.20285E-2</v>
      </c>
      <c r="FB15" s="249">
        <f t="shared" si="7"/>
        <v>2.5515781936284069E-2</v>
      </c>
      <c r="FD15" s="1">
        <v>0.328457</v>
      </c>
      <c r="FE15" s="248">
        <v>0.32711237987743669</v>
      </c>
      <c r="FF15" s="1">
        <v>0.59668600000000005</v>
      </c>
      <c r="FG15" s="1">
        <v>0.75218499999999999</v>
      </c>
      <c r="FH15" s="1">
        <v>0.79560699999999995</v>
      </c>
      <c r="FI15" s="1">
        <v>0.248811</v>
      </c>
      <c r="FJ15" s="1">
        <v>0.19710800000000001</v>
      </c>
      <c r="FK15" s="1">
        <v>6.84887E-2</v>
      </c>
      <c r="FL15" s="248">
        <v>6.8260291059792116E-2</v>
      </c>
      <c r="FN15" s="5">
        <f t="shared" si="32"/>
        <v>0.4267632428571429</v>
      </c>
      <c r="FO15" s="249">
        <f t="shared" si="33"/>
        <v>0.28672056005632529</v>
      </c>
      <c r="FQ15" s="1">
        <v>1.59585</v>
      </c>
      <c r="FR15" s="1">
        <v>1.52762</v>
      </c>
      <c r="FS15" s="1">
        <v>1.4686699999999999</v>
      </c>
      <c r="FT15" s="1">
        <v>1.0904100000000001</v>
      </c>
      <c r="FU15" s="1">
        <v>1.70242</v>
      </c>
      <c r="FV15" s="1">
        <v>1.9248099999999999</v>
      </c>
      <c r="FW15" s="1">
        <v>1.9080999999999999</v>
      </c>
      <c r="FX15" s="1">
        <v>1.9922200000000001</v>
      </c>
      <c r="FY15" s="1">
        <v>1.9126399999999999</v>
      </c>
      <c r="FZ15" s="248">
        <v>1.9119872150194714</v>
      </c>
      <c r="GA15" s="1">
        <v>2.3122500000000001</v>
      </c>
      <c r="GB15" s="1">
        <v>1.9364600000000001</v>
      </c>
      <c r="GC15" s="1">
        <v>1.26176</v>
      </c>
      <c r="GE15" s="5">
        <f t="shared" si="34"/>
        <v>1.7194341666666666</v>
      </c>
      <c r="GF15" s="249">
        <f t="shared" si="35"/>
        <v>0.3448873826854299</v>
      </c>
      <c r="GH15" s="1">
        <v>0.12408</v>
      </c>
      <c r="GI15" s="248">
        <v>0.12218772366326928</v>
      </c>
      <c r="GJ15" s="1">
        <v>7.4471099999999998E-2</v>
      </c>
      <c r="GK15" s="248">
        <v>7.4385275076725335E-2</v>
      </c>
      <c r="GM15" s="5">
        <f t="shared" si="36"/>
        <v>9.927554999999999E-2</v>
      </c>
      <c r="GN15" s="249">
        <f t="shared" si="37"/>
        <v>3.5078789597205312E-2</v>
      </c>
      <c r="GP15" s="261"/>
      <c r="GS15" s="1">
        <v>1.5037100000000001</v>
      </c>
      <c r="GT15" s="1">
        <v>8.9758400000000002E-2</v>
      </c>
      <c r="GU15" s="248">
        <v>8.9673440778742161E-2</v>
      </c>
      <c r="GW15" s="5">
        <f t="shared" si="38"/>
        <v>0.79673420000000006</v>
      </c>
      <c r="GX15" s="249">
        <f t="shared" si="39"/>
        <v>0.99981476462956875</v>
      </c>
      <c r="GZ15" s="1">
        <v>3.0404400000000002E-2</v>
      </c>
      <c r="HA15" s="1">
        <v>2.0090400000000001E-2</v>
      </c>
      <c r="HB15" s="248">
        <v>2.0083318940171555E-2</v>
      </c>
      <c r="HC15" s="1">
        <v>0.99398900000000001</v>
      </c>
      <c r="HD15" s="1">
        <v>0.83705200000000002</v>
      </c>
      <c r="HF15" s="5">
        <f t="shared" si="40"/>
        <v>0.47038395</v>
      </c>
      <c r="HG15" s="249">
        <f t="shared" si="41"/>
        <v>0.51799420616647507</v>
      </c>
      <c r="HI15" s="1">
        <v>0.681504</v>
      </c>
      <c r="HJ15" s="1">
        <v>0.82748200000000005</v>
      </c>
      <c r="HK15" s="1">
        <v>0.86947600000000003</v>
      </c>
      <c r="HL15" s="1">
        <v>0.55762599999999996</v>
      </c>
      <c r="HM15" s="1">
        <v>0.65844599999999998</v>
      </c>
      <c r="HN15" s="1">
        <v>0.72941199999999995</v>
      </c>
      <c r="HO15" s="248">
        <v>0.72695108532827613</v>
      </c>
      <c r="HQ15" s="5">
        <f t="shared" si="42"/>
        <v>0.72065766666666675</v>
      </c>
      <c r="HR15" s="249">
        <f t="shared" si="43"/>
        <v>0.11455793145769727</v>
      </c>
      <c r="HT15" s="1">
        <v>8.1641699999999998E-2</v>
      </c>
      <c r="HU15" s="1">
        <v>0.105257</v>
      </c>
      <c r="HV15" s="1">
        <v>3.6595099999999998E-2</v>
      </c>
      <c r="HW15" s="1">
        <v>0.10961799999999999</v>
      </c>
      <c r="HX15" s="1">
        <v>3.8507100000000002E-2</v>
      </c>
      <c r="HY15" s="248">
        <v>3.8494522654484595E-2</v>
      </c>
      <c r="HZ15" s="1">
        <v>4.4906599999999998E-2</v>
      </c>
      <c r="IA15" s="1">
        <v>4.5622299999999998E-2</v>
      </c>
      <c r="IC15" s="5">
        <f t="shared" si="44"/>
        <v>6.6021114285714291E-2</v>
      </c>
      <c r="ID15" s="249">
        <f t="shared" si="45"/>
        <v>3.2065015999966306E-2</v>
      </c>
    </row>
    <row r="16" spans="1:239" ht="14.25" x14ac:dyDescent="0.25">
      <c r="A16" s="27">
        <v>43.054226999999997</v>
      </c>
      <c r="B16" s="28" t="s">
        <v>62</v>
      </c>
      <c r="C16" s="29" t="s">
        <v>74</v>
      </c>
      <c r="D16" s="1">
        <v>5.5254299999999999E-2</v>
      </c>
      <c r="E16" s="1">
        <v>6.3074400000000003E-2</v>
      </c>
      <c r="F16" s="248">
        <v>6.3022131509480744E-2</v>
      </c>
      <c r="G16" s="1">
        <v>8.6540300000000001E-2</v>
      </c>
      <c r="S16" s="1">
        <v>0.125745</v>
      </c>
      <c r="T16" s="1">
        <v>8.3119700000000005E-2</v>
      </c>
      <c r="U16" s="248">
        <v>8.303801995075627E-2</v>
      </c>
      <c r="V16" s="1">
        <v>0.10251399999999999</v>
      </c>
      <c r="Z16" s="5">
        <f t="shared" si="0"/>
        <v>8.6041283333333343E-2</v>
      </c>
      <c r="AA16" s="249">
        <f t="shared" si="1"/>
        <v>2.581409014917363E-2</v>
      </c>
      <c r="AC16" s="1">
        <v>1.65073</v>
      </c>
      <c r="AD16" s="248">
        <v>1.6393231713260701</v>
      </c>
      <c r="AE16" s="1">
        <v>0.99889600000000001</v>
      </c>
      <c r="AF16" s="248">
        <v>0.99487538402706155</v>
      </c>
      <c r="AG16" s="1">
        <v>1.0647</v>
      </c>
      <c r="AI16" s="5">
        <f t="shared" si="8"/>
        <v>1.2381086666666665</v>
      </c>
      <c r="AJ16" s="249">
        <f t="shared" si="9"/>
        <v>0.35885207975617667</v>
      </c>
      <c r="AL16" s="1">
        <v>0.54639700000000002</v>
      </c>
      <c r="AM16" s="248">
        <v>0.54481267498467767</v>
      </c>
      <c r="AN16" s="1">
        <v>0.28337400000000001</v>
      </c>
      <c r="AO16" s="1">
        <v>0.81916199999999995</v>
      </c>
      <c r="AP16" s="1">
        <v>0.53232999999999997</v>
      </c>
      <c r="AR16" s="5">
        <f t="shared" si="10"/>
        <v>0.54531574999999999</v>
      </c>
      <c r="AS16" s="249">
        <f t="shared" si="11"/>
        <v>0.21891782920900549</v>
      </c>
      <c r="AU16" s="1">
        <v>0.96310600000000002</v>
      </c>
      <c r="AV16" s="1">
        <v>0.92340100000000003</v>
      </c>
      <c r="AW16" s="1">
        <v>0.55710199999999999</v>
      </c>
      <c r="AX16" s="1">
        <v>0.471078</v>
      </c>
      <c r="AY16" s="1">
        <v>0.17274900000000001</v>
      </c>
      <c r="AZ16" s="248">
        <v>0.17264972882946711</v>
      </c>
      <c r="BA16" s="1">
        <v>0.41359800000000002</v>
      </c>
      <c r="BC16" s="5">
        <f t="shared" si="2"/>
        <v>0.58350566666666659</v>
      </c>
      <c r="BD16" s="249">
        <f t="shared" ref="BD16:BD37" si="46">STDEV(AU16:AW16,AX16:AY16,BA16)</f>
        <v>0.30677419674325085</v>
      </c>
      <c r="BG16" s="1">
        <v>0.80927099999999996</v>
      </c>
      <c r="BJ16" s="1">
        <v>5.9843199999999996E-3</v>
      </c>
      <c r="BL16" s="1">
        <v>0.112404</v>
      </c>
      <c r="BN16" s="1">
        <v>5.7441199999999998E-2</v>
      </c>
      <c r="BO16" s="248">
        <v>5.7296611998342677E-2</v>
      </c>
      <c r="BR16" s="1">
        <v>1.18079E-2</v>
      </c>
      <c r="BS16" s="248">
        <v>1.1801732543219843E-2</v>
      </c>
      <c r="BW16" s="5">
        <f t="shared" si="14"/>
        <v>1.18079E-2</v>
      </c>
      <c r="BY16" s="5">
        <f t="shared" si="16"/>
        <v>8.4922600000000001E-2</v>
      </c>
      <c r="BZ16" s="249">
        <f t="shared" si="17"/>
        <v>3.886456859299995E-2</v>
      </c>
      <c r="CB16" s="1">
        <v>0.257156</v>
      </c>
      <c r="CC16" s="248">
        <v>0.25689004149452599</v>
      </c>
      <c r="CD16" s="1">
        <v>0.31534499999999999</v>
      </c>
      <c r="CE16" s="1">
        <v>0.11851100000000001</v>
      </c>
      <c r="CF16" s="1">
        <v>9.1961200000000007E-2</v>
      </c>
      <c r="CG16" s="248">
        <v>9.1657109478950505E-2</v>
      </c>
      <c r="CH16" s="1">
        <v>9.7083299999999997E-2</v>
      </c>
      <c r="CJ16" s="5">
        <f t="shared" si="18"/>
        <v>0.17601129999999998</v>
      </c>
      <c r="CK16" s="249">
        <f t="shared" si="19"/>
        <v>0.10319723262747892</v>
      </c>
      <c r="CM16" s="1">
        <v>0.63004400000000005</v>
      </c>
      <c r="CN16" s="1">
        <v>0.49519299999999999</v>
      </c>
      <c r="CO16" s="1">
        <v>0.33725899999999998</v>
      </c>
      <c r="CP16" s="1">
        <v>0.45485300000000001</v>
      </c>
      <c r="CQ16" s="1">
        <v>0.69819600000000004</v>
      </c>
      <c r="CR16" s="248">
        <v>0.69291221782157553</v>
      </c>
      <c r="CS16" s="1">
        <v>0.375251</v>
      </c>
      <c r="CU16" s="5">
        <f t="shared" si="20"/>
        <v>0.49846600000000002</v>
      </c>
      <c r="CV16" s="249">
        <f t="shared" si="21"/>
        <v>0.14162434985270023</v>
      </c>
      <c r="CX16" s="1">
        <v>0.147643</v>
      </c>
      <c r="CY16" s="248">
        <v>0.14757716398642534</v>
      </c>
      <c r="CZ16" s="1">
        <v>0.38957000000000003</v>
      </c>
      <c r="DB16" s="5">
        <f t="shared" si="22"/>
        <v>0.26860650000000003</v>
      </c>
      <c r="DC16" s="249">
        <f t="shared" si="23"/>
        <v>0.17106822225211793</v>
      </c>
      <c r="DE16" s="1">
        <v>0.49477599999999999</v>
      </c>
      <c r="DI16" s="5">
        <f>AVERAGE(DE16:DF16)</f>
        <v>0.49477599999999999</v>
      </c>
      <c r="DU16" s="1">
        <v>0.48468899999999998</v>
      </c>
      <c r="DW16" s="5">
        <f t="shared" si="26"/>
        <v>0.48468899999999998</v>
      </c>
      <c r="DZ16" s="1">
        <v>1.9389799999999999</v>
      </c>
      <c r="EA16" s="248">
        <v>1.8942591422059452</v>
      </c>
      <c r="EB16" s="1">
        <v>0.76634500000000005</v>
      </c>
      <c r="EC16" s="248">
        <v>0.76155303694872944</v>
      </c>
      <c r="EE16" s="5">
        <f t="shared" si="28"/>
        <v>1.3526625000000001</v>
      </c>
      <c r="EF16" s="249">
        <f t="shared" si="29"/>
        <v>0.82917816035668668</v>
      </c>
      <c r="EH16" s="1">
        <v>1.77647</v>
      </c>
      <c r="EI16" s="1">
        <v>1.06568</v>
      </c>
      <c r="EJ16" s="248">
        <v>1.0472254231896085</v>
      </c>
      <c r="EL16" s="5">
        <f t="shared" si="30"/>
        <v>1.4210750000000001</v>
      </c>
      <c r="EM16" s="249">
        <f t="shared" si="31"/>
        <v>0.50260442899958579</v>
      </c>
      <c r="EO16" s="1">
        <v>0.44235000000000002</v>
      </c>
      <c r="EQ16" s="1">
        <v>1.66655</v>
      </c>
      <c r="ER16" s="1">
        <v>1.56806</v>
      </c>
      <c r="ES16" s="1">
        <v>1.3689800000000001</v>
      </c>
      <c r="ET16" s="1">
        <v>0.726271</v>
      </c>
      <c r="EU16" s="1">
        <v>1.9171499999999999</v>
      </c>
      <c r="EV16" s="1">
        <v>1.2591699999999999</v>
      </c>
      <c r="EW16" s="1">
        <v>1.02173</v>
      </c>
      <c r="EX16" s="1">
        <v>1.1331500000000001</v>
      </c>
      <c r="EY16" s="248">
        <v>1.1257526916564682</v>
      </c>
      <c r="FA16" s="5">
        <f t="shared" si="6"/>
        <v>1.332632625</v>
      </c>
      <c r="FB16" s="249">
        <f t="shared" si="7"/>
        <v>0.38161938649203037</v>
      </c>
      <c r="FD16" s="1">
        <v>0.50914300000000001</v>
      </c>
      <c r="FE16" s="248">
        <v>0.50705991179655874</v>
      </c>
      <c r="FF16" s="1">
        <v>0.244199</v>
      </c>
      <c r="FG16" s="1">
        <v>1.1238300000000001</v>
      </c>
      <c r="FH16" s="1">
        <v>0.36143399999999998</v>
      </c>
      <c r="FI16" s="1">
        <v>0.29628500000000002</v>
      </c>
      <c r="FJ16" s="1">
        <v>0.30690099999999998</v>
      </c>
      <c r="FK16" s="1">
        <v>0.35893799999999998</v>
      </c>
      <c r="FL16" s="248">
        <v>0.35774150318197284</v>
      </c>
      <c r="FN16" s="5">
        <f t="shared" si="32"/>
        <v>0.45724714285714285</v>
      </c>
      <c r="FO16" s="249">
        <f t="shared" si="33"/>
        <v>0.3054431252619863</v>
      </c>
      <c r="FQ16" s="1">
        <v>0.29203400000000002</v>
      </c>
      <c r="FR16" s="1">
        <v>7.578E-2</v>
      </c>
      <c r="FS16" s="1">
        <v>0.149622</v>
      </c>
      <c r="FT16" s="1">
        <v>6.9174799999999995E-2</v>
      </c>
      <c r="FU16" s="1">
        <v>0.19012399999999999</v>
      </c>
      <c r="FV16" s="1">
        <v>3.3214800000000003E-2</v>
      </c>
      <c r="FW16" s="1">
        <v>0.38145299999999999</v>
      </c>
      <c r="FX16" s="1">
        <v>7.6611499999999999E-2</v>
      </c>
      <c r="FY16" s="1">
        <v>0.12889200000000001</v>
      </c>
      <c r="FZ16" s="248">
        <v>0.12884754614241173</v>
      </c>
      <c r="GB16" s="1">
        <v>5.33181E-2</v>
      </c>
      <c r="GC16" s="1">
        <v>9.9684400000000006E-2</v>
      </c>
      <c r="GE16" s="5">
        <f t="shared" si="34"/>
        <v>0.14090078181818183</v>
      </c>
      <c r="GF16" s="249">
        <f t="shared" si="35"/>
        <v>0.10855139170898559</v>
      </c>
      <c r="GH16" s="1">
        <v>0.79750399999999999</v>
      </c>
      <c r="GI16" s="248">
        <v>0.7853435592453637</v>
      </c>
      <c r="GJ16" s="1">
        <v>0.56633800000000001</v>
      </c>
      <c r="GK16" s="248">
        <v>0.56568507957655456</v>
      </c>
      <c r="GM16" s="5">
        <f t="shared" si="36"/>
        <v>0.681921</v>
      </c>
      <c r="GN16" s="249">
        <f t="shared" si="37"/>
        <v>0.16345904617976922</v>
      </c>
      <c r="GP16" s="261"/>
      <c r="GS16" s="1">
        <v>0.67036300000000004</v>
      </c>
      <c r="GT16" s="1">
        <v>0.605935</v>
      </c>
      <c r="GU16" s="248">
        <v>0.60536182241291892</v>
      </c>
      <c r="GW16" s="5">
        <f t="shared" si="38"/>
        <v>0.63814900000000008</v>
      </c>
      <c r="GX16" s="249">
        <f t="shared" si="39"/>
        <v>4.5557475698286908E-2</v>
      </c>
      <c r="GZ16" s="1">
        <v>0.20810100000000001</v>
      </c>
      <c r="HA16" s="1">
        <v>9.14214E-2</v>
      </c>
      <c r="HB16" s="248">
        <v>9.1389256939649624E-2</v>
      </c>
      <c r="HC16" s="1">
        <v>0.20807999999999999</v>
      </c>
      <c r="HD16" s="1">
        <v>0.20241700000000001</v>
      </c>
      <c r="HF16" s="5">
        <f t="shared" si="40"/>
        <v>0.17750484999999999</v>
      </c>
      <c r="HG16" s="249">
        <f t="shared" si="41"/>
        <v>5.7451254044537679E-2</v>
      </c>
      <c r="HI16" s="1">
        <v>0.32376300000000002</v>
      </c>
      <c r="HJ16" s="1">
        <v>0.21673600000000001</v>
      </c>
      <c r="HK16" s="1">
        <v>0.23980299999999999</v>
      </c>
      <c r="HN16" s="1">
        <v>0.121491</v>
      </c>
      <c r="HO16" s="248">
        <v>0.12108103611089459</v>
      </c>
      <c r="HQ16" s="5">
        <f t="shared" si="42"/>
        <v>0.22544825000000002</v>
      </c>
      <c r="HR16" s="249">
        <f t="shared" si="43"/>
        <v>8.3176242687340279E-2</v>
      </c>
      <c r="HT16" s="1">
        <v>7.2813900000000001E-2</v>
      </c>
      <c r="HU16" s="1">
        <v>0.1198</v>
      </c>
      <c r="HX16" s="1">
        <v>2.8690199999999999E-2</v>
      </c>
      <c r="HY16" s="248">
        <v>2.8680831731863369E-2</v>
      </c>
      <c r="HZ16" s="1">
        <v>5.8062099999999998E-2</v>
      </c>
      <c r="IC16" s="5">
        <f t="shared" si="44"/>
        <v>6.9841550000000002E-2</v>
      </c>
      <c r="ID16" s="249">
        <f t="shared" si="45"/>
        <v>3.8021356455067906E-2</v>
      </c>
    </row>
    <row r="17" spans="1:238" ht="12.75" x14ac:dyDescent="0.2">
      <c r="A17" s="36">
        <v>47.012756000000003</v>
      </c>
      <c r="B17" s="37" t="s">
        <v>55</v>
      </c>
      <c r="C17" s="38" t="s">
        <v>78</v>
      </c>
      <c r="D17" s="1">
        <v>6.4829100000000001E-2</v>
      </c>
      <c r="E17" s="1">
        <v>0.104947</v>
      </c>
      <c r="F17" s="248">
        <v>0.10485980634797575</v>
      </c>
      <c r="G17" s="1">
        <v>9.0806100000000001E-2</v>
      </c>
      <c r="H17" s="1">
        <v>7.2223599999999999E-2</v>
      </c>
      <c r="I17" s="1">
        <v>5.3000499999999999E-2</v>
      </c>
      <c r="J17" s="1">
        <v>5.5625399999999998E-2</v>
      </c>
      <c r="K17" s="1">
        <v>3.0949600000000001E-2</v>
      </c>
      <c r="L17" s="1">
        <v>2.1161699999999999E-2</v>
      </c>
      <c r="M17" s="1">
        <v>2.6730500000000001E-2</v>
      </c>
      <c r="N17" s="1">
        <v>2.4362700000000001E-2</v>
      </c>
      <c r="O17" s="1">
        <v>5.8138799999999997E-2</v>
      </c>
      <c r="P17" s="1">
        <v>4.3450999999999997E-2</v>
      </c>
      <c r="Q17" s="248">
        <v>4.3428719458826502E-2</v>
      </c>
      <c r="R17" s="1">
        <v>0.106792</v>
      </c>
      <c r="S17" s="1">
        <v>0.19833400000000001</v>
      </c>
      <c r="T17" s="1">
        <v>6.8390900000000004E-2</v>
      </c>
      <c r="U17" s="248">
        <v>6.8323575254036553E-2</v>
      </c>
      <c r="V17" s="1">
        <v>7.7796400000000002E-2</v>
      </c>
      <c r="W17" s="1">
        <v>9.2484400000000001E-3</v>
      </c>
      <c r="X17" s="1">
        <v>6.2913999999999998E-2</v>
      </c>
      <c r="Z17" s="5">
        <f t="shared" si="0"/>
        <v>6.4983429999999995E-2</v>
      </c>
      <c r="AA17" s="249">
        <f t="shared" si="1"/>
        <v>4.3431325535740854E-2</v>
      </c>
      <c r="AC17" s="1">
        <v>0.25629299999999999</v>
      </c>
      <c r="AD17" s="248">
        <v>0.25452173557856317</v>
      </c>
      <c r="AE17" s="1">
        <v>2.3071899999999999E-2</v>
      </c>
      <c r="AF17" s="248">
        <v>2.2979085319328768E-2</v>
      </c>
      <c r="AI17" s="5">
        <f t="shared" si="8"/>
        <v>0.13968244999999999</v>
      </c>
      <c r="AJ17" s="249">
        <f t="shared" si="9"/>
        <v>0.16491222132578592</v>
      </c>
      <c r="AL17" s="1">
        <v>0.27133800000000002</v>
      </c>
      <c r="AM17" s="248">
        <v>0.27055081625017707</v>
      </c>
      <c r="AN17" s="1">
        <v>0.15024399999999999</v>
      </c>
      <c r="AO17" s="1">
        <v>0.55573499999999998</v>
      </c>
      <c r="AP17" s="1">
        <v>0.33726600000000001</v>
      </c>
      <c r="AR17" s="5">
        <f t="shared" si="10"/>
        <v>0.32864575000000001</v>
      </c>
      <c r="AS17" s="249">
        <f t="shared" si="11"/>
        <v>0.17005410784879604</v>
      </c>
      <c r="AU17" s="1">
        <v>0.23855899999999999</v>
      </c>
      <c r="AV17" s="1">
        <v>0.25484400000000001</v>
      </c>
      <c r="AW17" s="1">
        <v>0.15472900000000001</v>
      </c>
      <c r="AX17" s="1">
        <v>0.214007</v>
      </c>
      <c r="AY17" s="1">
        <v>4.2669600000000002E-2</v>
      </c>
      <c r="AZ17" s="248">
        <v>4.2645178871482177E-2</v>
      </c>
      <c r="BA17" s="1">
        <v>0.109997</v>
      </c>
      <c r="BC17" s="5">
        <f t="shared" si="2"/>
        <v>0.16913426666666664</v>
      </c>
      <c r="BD17" s="249">
        <f t="shared" si="46"/>
        <v>8.2313491135941261E-2</v>
      </c>
      <c r="BF17" s="1">
        <v>4.0709500000000003E-2</v>
      </c>
      <c r="BH17" s="1">
        <v>0.142263</v>
      </c>
      <c r="BI17" s="1">
        <v>0.166599</v>
      </c>
      <c r="BJ17" s="1">
        <v>4.9989699999999998E-2</v>
      </c>
      <c r="BK17" s="1">
        <v>0.126557</v>
      </c>
      <c r="BL17" s="1">
        <v>3.7066500000000002E-2</v>
      </c>
      <c r="BM17" s="1">
        <v>3.8320199999999999E-2</v>
      </c>
      <c r="BN17" s="1">
        <v>0.319768</v>
      </c>
      <c r="BO17" s="248">
        <v>0.31896376633646034</v>
      </c>
      <c r="BP17" s="1">
        <v>0.14985599999999999</v>
      </c>
      <c r="BQ17" s="248">
        <v>0.14978384327492561</v>
      </c>
      <c r="BR17" s="1">
        <v>0.24247199999999999</v>
      </c>
      <c r="BS17" s="248">
        <v>0.24234500981926005</v>
      </c>
      <c r="BU17" s="5">
        <f t="shared" si="12"/>
        <v>0.11825839999999999</v>
      </c>
      <c r="BV17" s="249">
        <f t="shared" si="13"/>
        <v>6.9732839298855459E-2</v>
      </c>
      <c r="BW17" s="5">
        <f t="shared" si="14"/>
        <v>0.1845145</v>
      </c>
      <c r="BX17" s="249">
        <f t="shared" si="15"/>
        <v>8.1964282541238595E-2</v>
      </c>
      <c r="BY17" s="5">
        <f t="shared" si="16"/>
        <v>0.16636583333333332</v>
      </c>
      <c r="BZ17" s="249">
        <f t="shared" si="17"/>
        <v>0.14288367456285317</v>
      </c>
      <c r="CB17" s="1">
        <v>3.1201E-2</v>
      </c>
      <c r="CC17" s="248">
        <v>3.1168744937161621E-2</v>
      </c>
      <c r="CD17" s="1">
        <v>0.15606800000000001</v>
      </c>
      <c r="CE17" s="1">
        <v>0.104212</v>
      </c>
      <c r="CF17" s="1">
        <v>3.9376700000000001E-2</v>
      </c>
      <c r="CG17" s="248">
        <v>3.9246642112573643E-2</v>
      </c>
      <c r="CH17" s="1">
        <v>2.8680199999999999E-2</v>
      </c>
      <c r="CJ17" s="5">
        <f t="shared" si="18"/>
        <v>7.1907579999999999E-2</v>
      </c>
      <c r="CK17" s="249">
        <f t="shared" si="19"/>
        <v>5.6370298111345842E-2</v>
      </c>
      <c r="CM17" s="1">
        <v>8.55514E-2</v>
      </c>
      <c r="CN17" s="1">
        <v>0.115177</v>
      </c>
      <c r="CO17" s="1">
        <v>7.2862099999999999E-2</v>
      </c>
      <c r="CP17" s="1">
        <v>7.3065599999999994E-2</v>
      </c>
      <c r="CQ17" s="1">
        <v>0.304205</v>
      </c>
      <c r="CR17" s="248">
        <v>0.30190261767027654</v>
      </c>
      <c r="CS17" s="1">
        <v>5.9991700000000002E-2</v>
      </c>
      <c r="CU17" s="5">
        <f t="shared" si="20"/>
        <v>0.11847546666666665</v>
      </c>
      <c r="CV17" s="249">
        <f t="shared" si="21"/>
        <v>9.2901366807290137E-2</v>
      </c>
      <c r="CX17" s="1">
        <v>3.0658999999999999E-2</v>
      </c>
      <c r="CY17" s="248">
        <v>3.064520608044646E-2</v>
      </c>
      <c r="CZ17" s="1">
        <v>4.09833E-2</v>
      </c>
      <c r="DB17" s="5">
        <f t="shared" si="22"/>
        <v>3.5821149999999996E-2</v>
      </c>
      <c r="DC17" s="249">
        <f t="shared" si="23"/>
        <v>7.3003825410043102E-3</v>
      </c>
      <c r="DE17" s="1">
        <v>0.276922</v>
      </c>
      <c r="DF17" s="1">
        <v>0.241421</v>
      </c>
      <c r="DG17" s="248">
        <v>0.24078836134698292</v>
      </c>
      <c r="DI17" s="5">
        <f>AVERAGE(DE17:DF17)</f>
        <v>0.2591715</v>
      </c>
      <c r="DJ17" s="249">
        <f>STDEV(DE17:DF17)</f>
        <v>2.5102997838903629E-2</v>
      </c>
      <c r="DL17" s="1">
        <v>4.4488699999999999E-2</v>
      </c>
      <c r="DM17" s="248">
        <v>4.444923100964733E-2</v>
      </c>
      <c r="DN17" s="1">
        <v>7.3814099999999994E-2</v>
      </c>
      <c r="DP17" s="5">
        <f t="shared" si="24"/>
        <v>5.9151399999999993E-2</v>
      </c>
      <c r="DQ17" s="249">
        <f t="shared" si="25"/>
        <v>2.0736189201007969E-2</v>
      </c>
      <c r="DS17" s="1">
        <v>0.352717</v>
      </c>
      <c r="DT17" s="248">
        <v>0.34491861519059258</v>
      </c>
      <c r="DU17" s="1">
        <v>0.42940099999999998</v>
      </c>
      <c r="DW17" s="5">
        <f t="shared" si="26"/>
        <v>0.39105899999999999</v>
      </c>
      <c r="DX17" s="249">
        <f t="shared" si="27"/>
        <v>5.4223776408509193E-2</v>
      </c>
      <c r="DZ17" s="1">
        <v>0.50288999999999995</v>
      </c>
      <c r="EA17" s="248">
        <v>0.49128877196884257</v>
      </c>
      <c r="EB17" s="1">
        <v>0.57132400000000005</v>
      </c>
      <c r="EC17" s="248">
        <v>0.56775204409333491</v>
      </c>
      <c r="EE17" s="5">
        <f t="shared" si="28"/>
        <v>0.537107</v>
      </c>
      <c r="EF17" s="249">
        <f t="shared" si="29"/>
        <v>4.8390145463720266E-2</v>
      </c>
      <c r="EH17" s="1">
        <v>0.65982099999999999</v>
      </c>
      <c r="EI17" s="1">
        <v>0.19700000000000001</v>
      </c>
      <c r="EJ17" s="248">
        <v>0.19358689968479012</v>
      </c>
      <c r="EL17" s="5">
        <f t="shared" si="30"/>
        <v>0.42841050000000003</v>
      </c>
      <c r="EM17" s="249">
        <f t="shared" si="31"/>
        <v>0.32726386757553899</v>
      </c>
      <c r="EO17" s="1">
        <v>4.4565300000000002E-2</v>
      </c>
      <c r="EQ17" s="1">
        <v>0.82570200000000005</v>
      </c>
      <c r="ER17" s="1">
        <v>1.0728500000000001</v>
      </c>
      <c r="ES17" s="1">
        <v>0.96553999999999995</v>
      </c>
      <c r="ET17" s="1">
        <v>0.44971</v>
      </c>
      <c r="EU17" s="1">
        <v>1.9463299999999999</v>
      </c>
      <c r="EV17" s="1">
        <v>0.70240000000000002</v>
      </c>
      <c r="EW17" s="1">
        <v>0.67238799999999999</v>
      </c>
      <c r="EX17" s="1">
        <v>1.02461</v>
      </c>
      <c r="EY17" s="248">
        <v>1.017917169969716</v>
      </c>
      <c r="FA17" s="5">
        <f t="shared" si="6"/>
        <v>0.95744124999999991</v>
      </c>
      <c r="FB17" s="249">
        <f t="shared" si="7"/>
        <v>0.44995952467741862</v>
      </c>
      <c r="FD17" s="1">
        <v>0.20916299999999999</v>
      </c>
      <c r="FE17" s="248">
        <v>0.20830716022107151</v>
      </c>
      <c r="FF17" s="1">
        <v>4.9710900000000002E-2</v>
      </c>
      <c r="FG17" s="1">
        <v>1.19642</v>
      </c>
      <c r="FH17" s="1">
        <v>0.202351</v>
      </c>
      <c r="FI17" s="1">
        <v>0.30879699999999999</v>
      </c>
      <c r="FJ17" s="1">
        <v>7.5064199999999998E-2</v>
      </c>
      <c r="FK17" s="1">
        <v>9.4113699999999995E-2</v>
      </c>
      <c r="FL17" s="248">
        <v>9.3799718863677758E-2</v>
      </c>
      <c r="FN17" s="5">
        <f t="shared" si="32"/>
        <v>0.30508854285714282</v>
      </c>
      <c r="FO17" s="249">
        <f t="shared" si="33"/>
        <v>0.40350166350922634</v>
      </c>
      <c r="FQ17" s="1">
        <v>0.106216</v>
      </c>
      <c r="FR17" s="1">
        <v>3.0757900000000001E-2</v>
      </c>
      <c r="FS17" s="1">
        <v>8.3811200000000002E-2</v>
      </c>
      <c r="FT17" s="1">
        <v>2.7703200000000001E-2</v>
      </c>
      <c r="FU17" s="1">
        <v>3.6951299999999999E-2</v>
      </c>
      <c r="FV17" s="1">
        <v>3.6868100000000001E-2</v>
      </c>
      <c r="FW17" s="1">
        <v>4.0455699999999997E-2</v>
      </c>
      <c r="FX17" s="1">
        <v>4.1919100000000001E-2</v>
      </c>
      <c r="FY17" s="1">
        <v>1.3044999999999999E-2</v>
      </c>
      <c r="FZ17" s="248">
        <v>1.3040539614450824E-2</v>
      </c>
      <c r="GA17" s="1">
        <v>2.8126700000000001E-2</v>
      </c>
      <c r="GB17" s="1">
        <v>9.2730400000000004E-2</v>
      </c>
      <c r="GC17" s="1">
        <v>4.3989399999999998E-2</v>
      </c>
      <c r="GE17" s="5">
        <f t="shared" si="34"/>
        <v>4.8547833333333325E-2</v>
      </c>
      <c r="GF17" s="249">
        <f t="shared" si="35"/>
        <v>2.9155965861936813E-2</v>
      </c>
      <c r="GH17" s="1">
        <v>1.5407299999999999</v>
      </c>
      <c r="GI17" s="248">
        <v>1.5172284881902163</v>
      </c>
      <c r="GJ17" s="1">
        <v>0.68500000000000005</v>
      </c>
      <c r="GK17" s="248">
        <v>0.68421076245619084</v>
      </c>
      <c r="GM17" s="5">
        <f t="shared" si="36"/>
        <v>1.112865</v>
      </c>
      <c r="GN17" s="249">
        <f t="shared" si="37"/>
        <v>0.60509248586476427</v>
      </c>
      <c r="GP17" s="261">
        <v>7.2516032173143424E-2</v>
      </c>
      <c r="GS17" s="1">
        <v>2.2444800000000001E-2</v>
      </c>
      <c r="GT17" s="1">
        <v>6.6460599999999995E-2</v>
      </c>
      <c r="GU17" s="248">
        <v>6.6397473627203538E-2</v>
      </c>
      <c r="GW17" s="5">
        <f t="shared" si="38"/>
        <v>4.4452699999999998E-2</v>
      </c>
      <c r="GX17" s="249">
        <f t="shared" si="39"/>
        <v>3.1123870659350829E-2</v>
      </c>
      <c r="GZ17" s="1">
        <v>5.9094599999999997E-2</v>
      </c>
      <c r="HA17" s="1">
        <v>3.5111400000000001E-2</v>
      </c>
      <c r="HB17" s="248">
        <v>3.5098985013131467E-2</v>
      </c>
      <c r="HC17" s="1">
        <v>8.5857199999999995E-2</v>
      </c>
      <c r="HD17" s="1">
        <v>6.7624199999999995E-2</v>
      </c>
      <c r="HF17" s="5">
        <f t="shared" si="40"/>
        <v>6.1921849999999994E-2</v>
      </c>
      <c r="HG17" s="249">
        <f t="shared" si="41"/>
        <v>2.1072979119479068E-2</v>
      </c>
      <c r="HI17" s="1">
        <v>0.195466</v>
      </c>
      <c r="HJ17" s="1">
        <v>0.32056000000000001</v>
      </c>
      <c r="HK17" s="1">
        <v>0.155443</v>
      </c>
      <c r="HL17" s="1">
        <v>0.21104800000000001</v>
      </c>
      <c r="HM17" s="1">
        <v>0.13378300000000001</v>
      </c>
      <c r="HN17" s="1">
        <v>0.15820799999999999</v>
      </c>
      <c r="HO17" s="248">
        <v>0.15767443252275021</v>
      </c>
      <c r="HQ17" s="5">
        <f t="shared" si="42"/>
        <v>0.1957513333333333</v>
      </c>
      <c r="HR17" s="249">
        <f t="shared" si="43"/>
        <v>6.7358163055910858E-2</v>
      </c>
      <c r="HT17" s="1">
        <v>3.7334199999999998E-2</v>
      </c>
      <c r="HU17" s="1">
        <v>3.5488199999999998E-2</v>
      </c>
      <c r="HV17" s="1">
        <v>2.10587E-2</v>
      </c>
      <c r="HW17" s="1">
        <v>5.4354399999999997E-2</v>
      </c>
      <c r="HX17" s="1">
        <v>6.7685499999999996E-2</v>
      </c>
      <c r="HY17" s="248">
        <v>6.7663154217923294E-2</v>
      </c>
      <c r="HZ17" s="1">
        <v>7.1978700000000007E-2</v>
      </c>
      <c r="IA17" s="1">
        <v>5.0602099999999997E-2</v>
      </c>
      <c r="IC17" s="5">
        <f t="shared" si="44"/>
        <v>4.8357399999999995E-2</v>
      </c>
      <c r="ID17" s="249">
        <f t="shared" si="45"/>
        <v>1.827972564965533E-2</v>
      </c>
    </row>
    <row r="18" spans="1:238" ht="13.5" x14ac:dyDescent="0.25">
      <c r="B18" s="1" t="s">
        <v>267</v>
      </c>
      <c r="C18" s="1" t="s">
        <v>268</v>
      </c>
      <c r="D18" s="1">
        <v>1.21706</v>
      </c>
      <c r="E18" s="1">
        <v>1.15222</v>
      </c>
      <c r="F18" s="248">
        <v>1.1512617367986557</v>
      </c>
      <c r="G18" s="1">
        <v>0.98960000000000004</v>
      </c>
      <c r="H18" s="1">
        <v>1.20729</v>
      </c>
      <c r="I18" s="1">
        <v>0.97786899999999999</v>
      </c>
      <c r="J18" s="1">
        <v>1.0155400000000001</v>
      </c>
      <c r="K18" s="1">
        <v>0.85802999999999996</v>
      </c>
      <c r="L18" s="1">
        <v>0.73219900000000004</v>
      </c>
      <c r="M18" s="1">
        <v>0.81348500000000001</v>
      </c>
      <c r="N18" s="1">
        <v>0.696469</v>
      </c>
      <c r="O18" s="1">
        <v>1.0862400000000001</v>
      </c>
      <c r="P18" s="1">
        <v>0.92451399999999995</v>
      </c>
      <c r="Q18" s="248">
        <v>0.92403934236754015</v>
      </c>
      <c r="R18" s="1">
        <v>1.0506</v>
      </c>
      <c r="S18" s="1">
        <v>1.08816</v>
      </c>
      <c r="T18" s="1">
        <v>1.2376</v>
      </c>
      <c r="U18" s="248">
        <v>1.2363796775823996</v>
      </c>
      <c r="V18" s="1">
        <v>1.0257400000000001</v>
      </c>
      <c r="W18" s="1">
        <v>0.63831099999999996</v>
      </c>
      <c r="X18" s="1">
        <v>1.0357099999999999</v>
      </c>
      <c r="Z18" s="5">
        <f t="shared" si="0"/>
        <v>0.9859242777777778</v>
      </c>
      <c r="AA18" s="249">
        <f t="shared" si="1"/>
        <v>0.17855605729683027</v>
      </c>
      <c r="AC18" s="1">
        <v>1.1569199999999999</v>
      </c>
      <c r="AD18" s="248">
        <v>1.148924442707749</v>
      </c>
      <c r="AE18" s="1">
        <v>1.0424899999999999</v>
      </c>
      <c r="AF18" s="248">
        <v>1.0382900312381858</v>
      </c>
      <c r="AG18" s="1">
        <v>1.7340500000000001</v>
      </c>
      <c r="AI18" s="5">
        <f t="shared" si="8"/>
        <v>1.3111533333333334</v>
      </c>
      <c r="AJ18" s="249">
        <f t="shared" si="9"/>
        <v>0.37068146599652541</v>
      </c>
      <c r="AL18" s="1">
        <v>2.5600800000000001</v>
      </c>
      <c r="AM18" s="248">
        <v>2.5526617356636705</v>
      </c>
      <c r="AN18" s="1">
        <v>1.8174300000000001</v>
      </c>
      <c r="AO18" s="1">
        <v>2.4182199999999998</v>
      </c>
      <c r="AP18" s="1">
        <v>2.6363799999999999</v>
      </c>
      <c r="AR18" s="5">
        <f t="shared" si="10"/>
        <v>2.3580274999999999</v>
      </c>
      <c r="AS18" s="249">
        <f t="shared" si="11"/>
        <v>0.37156162390420955</v>
      </c>
      <c r="AU18" s="1">
        <v>0.70504199999999995</v>
      </c>
      <c r="AV18" s="1">
        <v>0.78108999999999995</v>
      </c>
      <c r="AW18" s="1">
        <v>1.02908</v>
      </c>
      <c r="AX18" s="1">
        <v>1.69245</v>
      </c>
      <c r="AY18" s="1">
        <v>0.73877499999999996</v>
      </c>
      <c r="AZ18" s="248">
        <v>0.73835267359443235</v>
      </c>
      <c r="BA18" s="1">
        <v>0.49873499999999998</v>
      </c>
      <c r="BC18" s="5">
        <f t="shared" si="2"/>
        <v>0.90752866666666654</v>
      </c>
      <c r="BD18" s="249">
        <f t="shared" si="46"/>
        <v>0.420346018104926</v>
      </c>
      <c r="BH18" s="1">
        <v>1.0370600000000001</v>
      </c>
      <c r="BI18" s="1">
        <v>1.1356999999999999</v>
      </c>
      <c r="BJ18" s="1">
        <v>1.65666</v>
      </c>
      <c r="BL18" s="1">
        <v>0.93493599999999999</v>
      </c>
      <c r="BN18" s="1">
        <v>1.4796499999999999</v>
      </c>
      <c r="BO18" s="248">
        <v>1.4759256047556595</v>
      </c>
      <c r="BP18" s="1">
        <v>0.97857300000000003</v>
      </c>
      <c r="BQ18" s="248">
        <v>0.97810177788042618</v>
      </c>
      <c r="BR18" s="1">
        <v>1.5647200000000001</v>
      </c>
      <c r="BS18" s="248">
        <v>1.5639023164946593</v>
      </c>
      <c r="BU18" s="5">
        <f t="shared" si="12"/>
        <v>1.0571364999999999</v>
      </c>
      <c r="BV18" s="249">
        <f t="shared" si="13"/>
        <v>0.11110556720749859</v>
      </c>
      <c r="BW18" s="5">
        <f t="shared" si="14"/>
        <v>1.5647200000000001</v>
      </c>
      <c r="BY18" s="5">
        <f t="shared" si="16"/>
        <v>1.1505486666666667</v>
      </c>
      <c r="BZ18" s="249">
        <f t="shared" si="17"/>
        <v>0.28954808503136936</v>
      </c>
      <c r="CB18" s="1">
        <v>1.2415400000000001</v>
      </c>
      <c r="CC18" s="248">
        <v>1.2402581494871077</v>
      </c>
      <c r="CD18" s="1">
        <v>1.68669</v>
      </c>
      <c r="CE18" s="1">
        <v>1.1855599999999999</v>
      </c>
      <c r="CF18" s="1">
        <v>0.92257599999999995</v>
      </c>
      <c r="CG18" s="248">
        <v>0.91952417237889805</v>
      </c>
      <c r="CH18" s="1">
        <v>0.70440599999999998</v>
      </c>
      <c r="CJ18" s="5">
        <f t="shared" si="18"/>
        <v>1.1481543999999999</v>
      </c>
      <c r="CK18" s="249">
        <f t="shared" si="19"/>
        <v>0.37011447510034012</v>
      </c>
      <c r="CM18" s="1">
        <v>1.11293</v>
      </c>
      <c r="CN18" s="1">
        <v>0.86940700000000004</v>
      </c>
      <c r="CO18" s="1">
        <v>1.13131</v>
      </c>
      <c r="CP18" s="1">
        <v>0.79675499999999999</v>
      </c>
      <c r="CQ18" s="1">
        <v>0.747197</v>
      </c>
      <c r="CR18" s="248">
        <v>0.74154206508270115</v>
      </c>
      <c r="CS18" s="1">
        <v>1.58575</v>
      </c>
      <c r="CU18" s="5">
        <f t="shared" si="20"/>
        <v>1.0405581666666668</v>
      </c>
      <c r="CV18" s="249">
        <f t="shared" si="21"/>
        <v>0.31160911176755779</v>
      </c>
      <c r="CX18" s="1">
        <v>1.24962</v>
      </c>
      <c r="CY18" s="248">
        <v>1.2490588275585768</v>
      </c>
      <c r="CZ18" s="1">
        <v>1.1876599999999999</v>
      </c>
      <c r="DB18" s="5">
        <f t="shared" si="22"/>
        <v>1.2186399999999999</v>
      </c>
      <c r="DC18" s="249">
        <f t="shared" si="23"/>
        <v>4.3812336162318499E-2</v>
      </c>
      <c r="DE18" s="1">
        <v>1.5425199999999999</v>
      </c>
      <c r="DF18" s="1">
        <v>6.0475299999999997E-3</v>
      </c>
      <c r="DG18" s="248">
        <v>6.0316831775281349E-3</v>
      </c>
      <c r="DI18" s="5">
        <f>AVERAGE(DE18:DF18)</f>
        <v>0.77428376499999996</v>
      </c>
      <c r="DJ18" s="249">
        <f>STDEV(DE18:DF18)</f>
        <v>1.0864501026434441</v>
      </c>
      <c r="DL18" s="1">
        <v>0.40235900000000002</v>
      </c>
      <c r="DM18" s="248">
        <v>0.40200174882812806</v>
      </c>
      <c r="DN18" s="1">
        <v>1.23566</v>
      </c>
      <c r="DP18" s="5">
        <f t="shared" si="24"/>
        <v>0.81900949999999995</v>
      </c>
      <c r="DQ18" s="249">
        <f t="shared" si="25"/>
        <v>0.58923278786953148</v>
      </c>
      <c r="EB18" s="1">
        <v>2.3239000000000001</v>
      </c>
      <c r="EC18" s="248">
        <v>2.309372889445811</v>
      </c>
      <c r="EE18" s="5">
        <f t="shared" si="28"/>
        <v>2.3239000000000001</v>
      </c>
      <c r="EI18" s="1">
        <v>1.2510399999999999</v>
      </c>
      <c r="EJ18" s="248">
        <v>1.2293668843521135</v>
      </c>
      <c r="EL18" s="5">
        <f t="shared" si="30"/>
        <v>1.2510399999999999</v>
      </c>
      <c r="EO18" s="1">
        <v>1.4555400000000001</v>
      </c>
      <c r="EQ18" s="1">
        <v>3.6100300000000001</v>
      </c>
      <c r="ER18" s="1">
        <v>1.75475</v>
      </c>
      <c r="ES18" s="1">
        <v>2.7252000000000001</v>
      </c>
      <c r="ET18" s="1">
        <v>2.1598000000000002</v>
      </c>
      <c r="EU18" s="1">
        <v>2.4320599999999999</v>
      </c>
      <c r="EV18" s="1">
        <v>1.34924</v>
      </c>
      <c r="EW18" s="1">
        <v>2.4622700000000002</v>
      </c>
      <c r="EX18" s="1">
        <v>2.1156999999999999</v>
      </c>
      <c r="EY18" s="248">
        <v>2.101887824874229</v>
      </c>
      <c r="FA18" s="5">
        <f t="shared" si="6"/>
        <v>2.32613125</v>
      </c>
      <c r="FB18" s="249">
        <f t="shared" si="7"/>
        <v>0.67508168497147747</v>
      </c>
      <c r="FD18" s="1">
        <v>1.4359599999999999</v>
      </c>
      <c r="FE18" s="248">
        <v>1.4300821880177812</v>
      </c>
      <c r="FF18" s="1">
        <v>1.3609199999999999</v>
      </c>
      <c r="FG18" s="1">
        <v>1.9664699999999999</v>
      </c>
      <c r="FH18" s="1">
        <v>1.6313599999999999</v>
      </c>
      <c r="FI18" s="1">
        <v>1.9399599999999999</v>
      </c>
      <c r="FJ18" s="1">
        <v>1.4995799999999999</v>
      </c>
      <c r="FK18" s="1">
        <v>1.8115600000000001</v>
      </c>
      <c r="FL18" s="248">
        <v>1.8055204967976131</v>
      </c>
      <c r="FN18" s="5">
        <f t="shared" si="32"/>
        <v>1.6636871428571427</v>
      </c>
      <c r="FO18" s="249">
        <f t="shared" si="33"/>
        <v>0.2454160837376862</v>
      </c>
      <c r="FQ18" s="1">
        <v>0.65668499999999996</v>
      </c>
      <c r="FR18" s="1">
        <v>0.81695700000000004</v>
      </c>
      <c r="FS18" s="1">
        <v>0.86732699999999996</v>
      </c>
      <c r="FT18" s="1">
        <v>1.00631</v>
      </c>
      <c r="FU18" s="1">
        <v>0.800427</v>
      </c>
      <c r="FV18" s="1">
        <v>0.99875499999999995</v>
      </c>
      <c r="FW18" s="1">
        <v>0.96668699999999996</v>
      </c>
      <c r="FX18" s="1">
        <v>0.82052000000000003</v>
      </c>
      <c r="FY18" s="1">
        <v>1.0159100000000001</v>
      </c>
      <c r="FZ18" s="248">
        <v>1.0155680191208958</v>
      </c>
      <c r="GA18" s="1">
        <v>1.2070000000000001</v>
      </c>
      <c r="GB18" s="1">
        <v>1.38181</v>
      </c>
      <c r="GC18" s="1">
        <v>0.92137500000000006</v>
      </c>
      <c r="GE18" s="5">
        <f t="shared" si="34"/>
        <v>0.95498024999999986</v>
      </c>
      <c r="GF18" s="249">
        <f t="shared" si="35"/>
        <v>0.19374472168065407</v>
      </c>
      <c r="GH18" s="1">
        <v>1.5092300000000001</v>
      </c>
      <c r="GI18" s="248">
        <v>1.4862147770455529</v>
      </c>
      <c r="GJ18" s="1">
        <v>1.4506699999999999</v>
      </c>
      <c r="GK18" s="248">
        <v>1.448997781355025</v>
      </c>
      <c r="GM18" s="5">
        <f t="shared" si="36"/>
        <v>1.4799500000000001</v>
      </c>
      <c r="GN18" s="249">
        <f t="shared" si="37"/>
        <v>4.1408173106284342E-2</v>
      </c>
      <c r="GP18" s="261">
        <v>2.4798433091131513</v>
      </c>
      <c r="GS18" s="1">
        <v>0.48946899999999999</v>
      </c>
      <c r="GT18" s="1">
        <v>1.0452900000000001</v>
      </c>
      <c r="GU18" s="248">
        <v>1.0442992846144055</v>
      </c>
      <c r="GW18" s="5">
        <f t="shared" si="38"/>
        <v>0.76737949999999999</v>
      </c>
      <c r="GX18" s="249">
        <f t="shared" si="39"/>
        <v>0.39302479822588826</v>
      </c>
      <c r="GZ18" s="1">
        <v>0.99988900000000003</v>
      </c>
      <c r="HA18" s="1">
        <v>0.83586800000000006</v>
      </c>
      <c r="HB18" s="248">
        <v>0.83557371228905242</v>
      </c>
      <c r="HC18" s="1">
        <v>1.2242500000000001</v>
      </c>
      <c r="HD18" s="1">
        <v>1.21593</v>
      </c>
      <c r="HF18" s="5">
        <f t="shared" si="40"/>
        <v>1.06898425</v>
      </c>
      <c r="HG18" s="249">
        <f t="shared" si="41"/>
        <v>0.18692052335395584</v>
      </c>
      <c r="HI18" s="1">
        <v>0.95081199999999999</v>
      </c>
      <c r="HJ18" s="1">
        <v>2.59781</v>
      </c>
      <c r="HK18" s="1">
        <v>1.1629</v>
      </c>
      <c r="HL18" s="1">
        <v>1.11436</v>
      </c>
      <c r="HM18" s="1">
        <v>1.3644499999999999</v>
      </c>
      <c r="HN18" s="1">
        <v>1.5325899999999999</v>
      </c>
      <c r="HO18" s="248">
        <v>1.5274182392212792</v>
      </c>
      <c r="HQ18" s="5">
        <f t="shared" si="42"/>
        <v>1.4538203333333335</v>
      </c>
      <c r="HR18" s="249">
        <f t="shared" si="43"/>
        <v>0.59595124229475904</v>
      </c>
      <c r="HT18" s="1">
        <v>0.38780900000000001</v>
      </c>
      <c r="HU18" s="1">
        <v>0.63840300000000005</v>
      </c>
      <c r="HV18" s="1">
        <v>0.27851399999999998</v>
      </c>
      <c r="HW18" s="1">
        <v>0.75889499999999999</v>
      </c>
      <c r="HX18" s="1">
        <v>0.75280800000000003</v>
      </c>
      <c r="HY18" s="248">
        <v>0.75256004954109967</v>
      </c>
      <c r="HZ18" s="1">
        <v>0.73283900000000002</v>
      </c>
      <c r="IA18" s="1">
        <v>1.0589500000000001</v>
      </c>
      <c r="IC18" s="5">
        <f t="shared" si="44"/>
        <v>0.65831685714285715</v>
      </c>
      <c r="ID18" s="249">
        <f t="shared" si="45"/>
        <v>0.25914162042110528</v>
      </c>
    </row>
    <row r="19" spans="1:238" x14ac:dyDescent="0.2">
      <c r="B19" s="1" t="s">
        <v>56</v>
      </c>
      <c r="C19" s="1" t="s">
        <v>269</v>
      </c>
      <c r="D19" s="1">
        <v>0.17136899999999999</v>
      </c>
      <c r="E19" s="1">
        <v>0.16155800000000001</v>
      </c>
      <c r="F19" s="248">
        <v>0.16142301127695344</v>
      </c>
      <c r="G19" s="1">
        <v>0.20318700000000001</v>
      </c>
      <c r="I19" s="1">
        <v>0.13727800000000001</v>
      </c>
      <c r="J19" s="1">
        <v>0.153779</v>
      </c>
      <c r="K19" s="1">
        <v>0.111303</v>
      </c>
      <c r="L19" s="1">
        <v>0.14504400000000001</v>
      </c>
      <c r="M19" s="1">
        <v>0.16364699999999999</v>
      </c>
      <c r="N19" s="1">
        <v>0.14809700000000001</v>
      </c>
      <c r="O19" s="1">
        <v>0.14024</v>
      </c>
      <c r="P19" s="1">
        <v>0.14915300000000001</v>
      </c>
      <c r="Q19" s="248">
        <v>0.14907667734385174</v>
      </c>
      <c r="R19" s="1">
        <v>0.19844700000000001</v>
      </c>
      <c r="S19" s="1">
        <v>0.23408599999999999</v>
      </c>
      <c r="T19" s="1">
        <v>0.19956099999999999</v>
      </c>
      <c r="U19" s="248">
        <v>0.1993656369797682</v>
      </c>
      <c r="V19" s="1">
        <v>0.18415699999999999</v>
      </c>
      <c r="W19" s="1">
        <v>0.21870400000000001</v>
      </c>
      <c r="X19" s="1">
        <v>0.19775799999999999</v>
      </c>
      <c r="Z19" s="5">
        <f t="shared" si="0"/>
        <v>0.17160988235294114</v>
      </c>
      <c r="AA19" s="249">
        <f t="shared" si="1"/>
        <v>3.307747806832171E-2</v>
      </c>
      <c r="AC19" s="1">
        <v>0.66169199999999995</v>
      </c>
      <c r="AD19" s="248">
        <v>0.65712045810757536</v>
      </c>
      <c r="AE19" s="1">
        <v>0.249052</v>
      </c>
      <c r="AF19" s="248">
        <v>0.24804939539237672</v>
      </c>
      <c r="AI19" s="5">
        <f t="shared" si="8"/>
        <v>0.455372</v>
      </c>
      <c r="AJ19" s="249">
        <f t="shared" si="9"/>
        <v>0.29178054218881688</v>
      </c>
      <c r="AL19" s="1">
        <v>0.477628</v>
      </c>
      <c r="AM19" s="248">
        <v>0.47624284828328695</v>
      </c>
      <c r="AN19" s="1">
        <v>0.50665400000000005</v>
      </c>
      <c r="AO19" s="1">
        <v>0.57899199999999995</v>
      </c>
      <c r="AP19" s="1">
        <v>0.53926200000000002</v>
      </c>
      <c r="AR19" s="5">
        <f t="shared" si="10"/>
        <v>0.52563400000000005</v>
      </c>
      <c r="AS19" s="249">
        <f t="shared" si="11"/>
        <v>4.3579869144671199E-2</v>
      </c>
      <c r="AU19" s="1">
        <v>0.87279300000000004</v>
      </c>
      <c r="AV19" s="1">
        <v>0.89942800000000001</v>
      </c>
      <c r="AW19" s="1">
        <v>0.72080999999999995</v>
      </c>
      <c r="AX19" s="1">
        <v>0.87303699999999995</v>
      </c>
      <c r="AY19" s="1">
        <v>0.330598</v>
      </c>
      <c r="AZ19" s="248">
        <v>0.33040887049305295</v>
      </c>
      <c r="BA19" s="1">
        <v>0.45908100000000002</v>
      </c>
      <c r="BC19" s="5">
        <f t="shared" si="2"/>
        <v>0.69262450000000009</v>
      </c>
      <c r="BD19" s="249">
        <f t="shared" si="46"/>
        <v>0.24256018703220805</v>
      </c>
      <c r="BF19" s="1">
        <v>0.218724</v>
      </c>
      <c r="BG19" s="1">
        <v>0.120709</v>
      </c>
      <c r="BH19" s="1">
        <v>0.18229899999999999</v>
      </c>
      <c r="BL19" s="1">
        <v>0.50449699999999997</v>
      </c>
      <c r="BM19" s="1">
        <v>0.66004499999999999</v>
      </c>
      <c r="BN19" s="1">
        <v>0.22048300000000001</v>
      </c>
      <c r="BO19" s="248">
        <v>0.21992826814580232</v>
      </c>
      <c r="BU19" s="5">
        <f t="shared" si="12"/>
        <v>0.66004499999999999</v>
      </c>
      <c r="BY19" s="5">
        <f t="shared" si="16"/>
        <v>0.3024263333333333</v>
      </c>
      <c r="BZ19" s="249">
        <f t="shared" si="17"/>
        <v>0.17603670131348556</v>
      </c>
      <c r="CB19" s="1">
        <v>0.200905</v>
      </c>
      <c r="CC19" s="248">
        <v>0.20069675508685228</v>
      </c>
      <c r="CD19" s="1">
        <v>0.21465899999999999</v>
      </c>
      <c r="CE19" s="1">
        <v>0.29007100000000002</v>
      </c>
      <c r="CF19" s="1">
        <v>0.19980200000000001</v>
      </c>
      <c r="CG19" s="248">
        <v>0.19914208194291597</v>
      </c>
      <c r="CH19" s="1">
        <v>0.21634300000000001</v>
      </c>
      <c r="CJ19" s="5">
        <f t="shared" si="18"/>
        <v>0.224356</v>
      </c>
      <c r="CK19" s="249">
        <f t="shared" si="19"/>
        <v>3.7515162001516132E-2</v>
      </c>
      <c r="CM19" s="1">
        <v>0.345161</v>
      </c>
      <c r="CN19" s="1">
        <v>0.25120399999999998</v>
      </c>
      <c r="CO19" s="1">
        <v>0.27013100000000001</v>
      </c>
      <c r="CP19" s="1">
        <v>0.17388999999999999</v>
      </c>
      <c r="CQ19" s="1">
        <v>0.31507600000000002</v>
      </c>
      <c r="CR19" s="248">
        <v>0.31269081571758967</v>
      </c>
      <c r="CS19" s="1">
        <v>0.25844</v>
      </c>
      <c r="CU19" s="5">
        <f t="shared" si="20"/>
        <v>0.26898366666666668</v>
      </c>
      <c r="CV19" s="249">
        <f t="shared" si="21"/>
        <v>5.8989654301976155E-2</v>
      </c>
      <c r="CX19" s="1">
        <v>0.271955</v>
      </c>
      <c r="CY19" s="248">
        <v>0.27183307680356728</v>
      </c>
      <c r="CZ19" s="1">
        <v>0.25130599999999997</v>
      </c>
      <c r="DB19" s="5">
        <f t="shared" si="22"/>
        <v>0.26163049999999999</v>
      </c>
      <c r="DC19" s="249">
        <f t="shared" si="23"/>
        <v>1.460104792472104E-2</v>
      </c>
      <c r="DE19" s="1">
        <v>1.1306499999999999</v>
      </c>
      <c r="DF19" s="1">
        <v>0.97863500000000003</v>
      </c>
      <c r="DG19" s="248">
        <v>0.97606818660785943</v>
      </c>
      <c r="DI19" s="5">
        <f>AVERAGE(DE19:DF19)</f>
        <v>1.0546424999999999</v>
      </c>
      <c r="DJ19" s="249">
        <f>STDEV(DE19:DF19)</f>
        <v>0.10749083734207296</v>
      </c>
      <c r="DU19" s="1">
        <v>0.174039</v>
      </c>
      <c r="DW19" s="5">
        <f t="shared" si="26"/>
        <v>0.174039</v>
      </c>
      <c r="EH19" s="1">
        <v>0.811083</v>
      </c>
      <c r="EL19" s="5">
        <f t="shared" si="30"/>
        <v>0.811083</v>
      </c>
      <c r="EQ19" s="1">
        <v>1.0060199999999999</v>
      </c>
      <c r="ER19" s="1">
        <v>0.98425300000000004</v>
      </c>
      <c r="ES19" s="1">
        <v>0.68133100000000002</v>
      </c>
      <c r="ET19" s="1">
        <v>1.08473</v>
      </c>
      <c r="EV19" s="1">
        <v>0.84832300000000005</v>
      </c>
      <c r="EW19" s="1">
        <v>0.64572099999999999</v>
      </c>
      <c r="EX19" s="1">
        <v>0.95728899999999995</v>
      </c>
      <c r="EY19" s="248">
        <v>0.95104055776789476</v>
      </c>
      <c r="FA19" s="5">
        <f t="shared" si="6"/>
        <v>0.88680957142857142</v>
      </c>
      <c r="FB19" s="249">
        <f t="shared" si="7"/>
        <v>0.16816289360801023</v>
      </c>
      <c r="FD19" s="1">
        <v>0.395617</v>
      </c>
      <c r="FE19" s="248">
        <v>0.3939976271189744</v>
      </c>
      <c r="FF19" s="1">
        <v>0.21654599999999999</v>
      </c>
      <c r="FG19" s="1">
        <v>0.53006500000000001</v>
      </c>
      <c r="FH19" s="1">
        <v>0.224076</v>
      </c>
      <c r="FI19" s="1">
        <v>0.37368000000000001</v>
      </c>
      <c r="FJ19" s="1">
        <v>0.23849400000000001</v>
      </c>
      <c r="FK19" s="1">
        <v>0.25822600000000001</v>
      </c>
      <c r="FL19" s="248">
        <v>0.25736543275820584</v>
      </c>
      <c r="FN19" s="5">
        <f t="shared" si="32"/>
        <v>0.31952914285714284</v>
      </c>
      <c r="FO19" s="249">
        <f t="shared" si="33"/>
        <v>0.11767796761561977</v>
      </c>
      <c r="FQ19" s="1">
        <v>0.25493100000000002</v>
      </c>
      <c r="FR19" s="1">
        <v>0.11680599999999999</v>
      </c>
      <c r="FS19" s="1">
        <v>0.19989100000000001</v>
      </c>
      <c r="FT19" s="1">
        <v>0.14171</v>
      </c>
      <c r="FU19" s="1">
        <v>0.205095</v>
      </c>
      <c r="FV19" s="1">
        <v>0.13387299999999999</v>
      </c>
      <c r="FW19" s="1">
        <v>0.14496800000000001</v>
      </c>
      <c r="FX19" s="1">
        <v>0.21763199999999999</v>
      </c>
      <c r="FY19" s="1">
        <v>0.15839900000000001</v>
      </c>
      <c r="FZ19" s="248">
        <v>0.15834543302410509</v>
      </c>
      <c r="GA19" s="1">
        <v>0.107791</v>
      </c>
      <c r="GB19" s="1">
        <v>0.27666299999999999</v>
      </c>
      <c r="GC19" s="1">
        <v>0.207015</v>
      </c>
      <c r="GE19" s="5">
        <f t="shared" si="34"/>
        <v>0.18039783333333334</v>
      </c>
      <c r="GF19" s="249">
        <f t="shared" si="35"/>
        <v>5.4458632673773329E-2</v>
      </c>
      <c r="GH19" s="1">
        <v>0.67656499999999997</v>
      </c>
      <c r="GI19" s="248">
        <v>0.66624845247022069</v>
      </c>
      <c r="GJ19" s="1">
        <v>0.54970699999999995</v>
      </c>
      <c r="GK19" s="248">
        <v>0.54907325750561753</v>
      </c>
      <c r="GM19" s="5">
        <f t="shared" si="36"/>
        <v>0.6131359999999999</v>
      </c>
      <c r="GN19" s="249">
        <f t="shared" si="37"/>
        <v>8.9702152047763897E-2</v>
      </c>
      <c r="GP19" s="261">
        <v>1.472150104654407</v>
      </c>
      <c r="GS19" s="1">
        <v>0.32715</v>
      </c>
      <c r="GT19" s="1">
        <v>0.15238099999999999</v>
      </c>
      <c r="GU19" s="248">
        <v>0.15223671686464735</v>
      </c>
      <c r="GW19" s="5">
        <f t="shared" si="38"/>
        <v>0.23976549999999999</v>
      </c>
      <c r="GX19" s="249">
        <f t="shared" si="39"/>
        <v>0.12358034504119184</v>
      </c>
      <c r="GZ19" s="1">
        <v>0.246728</v>
      </c>
      <c r="HA19" s="1">
        <v>0.136712</v>
      </c>
      <c r="HB19" s="248">
        <v>0.13666397506304684</v>
      </c>
      <c r="HC19" s="1">
        <v>0.168182</v>
      </c>
      <c r="HD19" s="1">
        <v>0.154003</v>
      </c>
      <c r="HF19" s="5">
        <f t="shared" si="40"/>
        <v>0.17640625000000001</v>
      </c>
      <c r="HG19" s="249">
        <f t="shared" si="41"/>
        <v>4.8615244196136637E-2</v>
      </c>
      <c r="HI19" s="1">
        <v>0.19464899999999999</v>
      </c>
      <c r="HJ19" s="1">
        <v>0.174757</v>
      </c>
      <c r="HK19" s="1">
        <v>0.18892200000000001</v>
      </c>
      <c r="HM19" s="1">
        <v>0.17797299999999999</v>
      </c>
      <c r="HN19" s="1">
        <v>0.17649999999999999</v>
      </c>
      <c r="HO19" s="248">
        <v>0.17590490884377596</v>
      </c>
      <c r="HQ19" s="5">
        <f t="shared" si="42"/>
        <v>0.18256020000000001</v>
      </c>
      <c r="HR19" s="249">
        <f t="shared" si="43"/>
        <v>8.7359879635906107E-3</v>
      </c>
      <c r="HT19" s="1">
        <v>0.15995899999999999</v>
      </c>
      <c r="HU19" s="1">
        <v>0.18784300000000001</v>
      </c>
      <c r="HV19" s="1">
        <v>0.16674</v>
      </c>
      <c r="HW19" s="1">
        <v>0.21720500000000001</v>
      </c>
      <c r="HX19" s="1">
        <v>0.27421699999999999</v>
      </c>
      <c r="HY19" s="248">
        <v>0.27412756465997346</v>
      </c>
      <c r="HZ19" s="1">
        <v>0.246587</v>
      </c>
      <c r="IA19" s="1">
        <v>0.21986</v>
      </c>
      <c r="IC19" s="5">
        <f t="shared" si="44"/>
        <v>0.21034442857142857</v>
      </c>
      <c r="ID19" s="249">
        <f t="shared" si="45"/>
        <v>4.1787547578424108E-2</v>
      </c>
    </row>
    <row r="20" spans="1:238" ht="14.25" x14ac:dyDescent="0.25">
      <c r="A20" s="69">
        <v>61.028405999999997</v>
      </c>
      <c r="B20" s="70" t="s">
        <v>279</v>
      </c>
      <c r="C20" s="71" t="s">
        <v>102</v>
      </c>
      <c r="D20" s="1">
        <v>0.72231199999999995</v>
      </c>
      <c r="E20" s="1">
        <v>0.85567000000000004</v>
      </c>
      <c r="F20" s="248">
        <v>0.85495834971256357</v>
      </c>
      <c r="G20" s="1">
        <v>0.95855999999999997</v>
      </c>
      <c r="H20" s="1">
        <v>0.25610699999999997</v>
      </c>
      <c r="L20" s="1">
        <v>0.21529999999999999</v>
      </c>
      <c r="N20" s="1">
        <v>0.197438</v>
      </c>
      <c r="O20" s="1">
        <v>0.217005</v>
      </c>
      <c r="P20" s="1">
        <v>0.57279199999999997</v>
      </c>
      <c r="Q20" s="248">
        <v>0.57249772458663739</v>
      </c>
      <c r="R20" s="1">
        <v>1.5033799999999999</v>
      </c>
      <c r="S20" s="1">
        <v>1.6383000000000001</v>
      </c>
      <c r="T20" s="1">
        <v>1.1021399999999999</v>
      </c>
      <c r="U20" s="248">
        <v>1.1010581235000609</v>
      </c>
      <c r="V20" s="1">
        <v>0.75972200000000001</v>
      </c>
      <c r="W20" s="1">
        <v>0.31883</v>
      </c>
      <c r="X20" s="1">
        <v>0.82460500000000003</v>
      </c>
      <c r="Z20" s="5">
        <f t="shared" si="0"/>
        <v>0.72444007142857136</v>
      </c>
      <c r="AA20" s="249">
        <f t="shared" si="1"/>
        <v>0.46979194162088134</v>
      </c>
      <c r="AC20" s="1">
        <v>13.435</v>
      </c>
      <c r="AD20" s="248">
        <v>13.34216207728142</v>
      </c>
      <c r="AE20" s="1">
        <v>2.0859100000000002</v>
      </c>
      <c r="AF20" s="248">
        <v>2.0775066042826076</v>
      </c>
      <c r="AG20" s="1">
        <v>1.0904799999999999</v>
      </c>
      <c r="AI20" s="5">
        <f t="shared" si="8"/>
        <v>5.5371300000000003</v>
      </c>
      <c r="AJ20" s="249">
        <f t="shared" si="9"/>
        <v>6.8578409958163951</v>
      </c>
      <c r="AL20" s="1">
        <v>1.47681</v>
      </c>
      <c r="AM20" s="248">
        <v>1.4725311160987233</v>
      </c>
      <c r="AN20" s="1">
        <v>0.68349400000000005</v>
      </c>
      <c r="AO20" s="1">
        <v>2.8698000000000001</v>
      </c>
      <c r="AP20" s="1">
        <v>1.48753</v>
      </c>
      <c r="AR20" s="5">
        <f t="shared" si="10"/>
        <v>1.6294084999999998</v>
      </c>
      <c r="AS20" s="249">
        <f t="shared" si="11"/>
        <v>0.90861453608355558</v>
      </c>
      <c r="AU20" s="1">
        <v>2.2451599999999998</v>
      </c>
      <c r="AV20" s="1">
        <v>2.5662099999999999</v>
      </c>
      <c r="AW20" s="1">
        <v>1.3694299999999999</v>
      </c>
      <c r="AX20" s="1">
        <v>2.0056600000000002</v>
      </c>
      <c r="AY20" s="1">
        <v>0.48600199999999999</v>
      </c>
      <c r="AZ20" s="248">
        <v>0.48572383926100959</v>
      </c>
      <c r="BA20" s="1">
        <v>1.42014</v>
      </c>
      <c r="BC20" s="5">
        <f t="shared" si="2"/>
        <v>1.6821003333333333</v>
      </c>
      <c r="BD20" s="249">
        <f t="shared" si="46"/>
        <v>0.7483868151435239</v>
      </c>
      <c r="BF20" s="1">
        <v>1.1101799999999999</v>
      </c>
      <c r="BG20" s="1">
        <v>0.56643299999999996</v>
      </c>
      <c r="BH20" s="1">
        <v>0.629471</v>
      </c>
      <c r="BI20" s="1">
        <v>0.71884499999999996</v>
      </c>
      <c r="BJ20" s="1">
        <v>7.5891799999999995E-2</v>
      </c>
      <c r="BK20" s="1">
        <v>1.9605999999999999</v>
      </c>
      <c r="BN20" s="1">
        <v>4.1466399999999997</v>
      </c>
      <c r="BO20" s="248">
        <v>4.1362199191959768</v>
      </c>
      <c r="BP20" s="1">
        <v>1.7358899999999999</v>
      </c>
      <c r="BQ20" s="248">
        <v>1.7350548433807431</v>
      </c>
      <c r="BR20" s="1">
        <v>2.9711500000000002</v>
      </c>
      <c r="BS20" s="248">
        <v>2.9695928565701886</v>
      </c>
      <c r="BU20" s="5">
        <f t="shared" si="12"/>
        <v>1.2273674999999999</v>
      </c>
      <c r="BV20" s="249">
        <f t="shared" si="13"/>
        <v>0.71915941627187241</v>
      </c>
      <c r="BW20" s="5">
        <f t="shared" si="14"/>
        <v>2.465875</v>
      </c>
      <c r="BX20" s="249">
        <f t="shared" si="15"/>
        <v>0.71456675772806533</v>
      </c>
      <c r="BY20" s="5">
        <f t="shared" si="16"/>
        <v>2.3880554999999997</v>
      </c>
      <c r="BZ20" s="249">
        <f t="shared" si="17"/>
        <v>2.4870140504791083</v>
      </c>
      <c r="CB20" s="1">
        <v>0.35301900000000003</v>
      </c>
      <c r="CC20" s="248">
        <v>0.35265421965608446</v>
      </c>
      <c r="CD20" s="1">
        <v>1.5149600000000001</v>
      </c>
      <c r="CE20" s="1">
        <v>0.59454300000000004</v>
      </c>
      <c r="CF20" s="1">
        <v>0.281497</v>
      </c>
      <c r="CG20" s="248">
        <v>0.28056646594654555</v>
      </c>
      <c r="CH20" s="1">
        <v>0.28478300000000001</v>
      </c>
      <c r="CJ20" s="5">
        <f t="shared" si="18"/>
        <v>0.60576039999999998</v>
      </c>
      <c r="CK20" s="249">
        <f t="shared" si="19"/>
        <v>0.52412336378642788</v>
      </c>
      <c r="CM20" s="1">
        <v>2.5136699999999998</v>
      </c>
      <c r="CN20" s="1">
        <v>0.84159600000000001</v>
      </c>
      <c r="CO20" s="1">
        <v>0.67962800000000001</v>
      </c>
      <c r="CP20" s="1">
        <v>1.7679800000000001</v>
      </c>
      <c r="CQ20" s="1">
        <v>3.6108199999999999</v>
      </c>
      <c r="CR20" s="248">
        <v>3.5834981713318559</v>
      </c>
      <c r="CS20" s="1">
        <v>1.2118199999999999</v>
      </c>
      <c r="CU20" s="5">
        <f t="shared" si="20"/>
        <v>1.7709189999999999</v>
      </c>
      <c r="CV20" s="249">
        <f t="shared" si="21"/>
        <v>1.1228599514039144</v>
      </c>
      <c r="CX20" s="1">
        <v>0.241341</v>
      </c>
      <c r="CY20" s="248">
        <v>0.24123256675332083</v>
      </c>
      <c r="CZ20" s="1">
        <v>0.45125199999999999</v>
      </c>
      <c r="DB20" s="5">
        <f t="shared" si="22"/>
        <v>0.34629650000000001</v>
      </c>
      <c r="DC20" s="249">
        <f t="shared" si="23"/>
        <v>0.14842949154564933</v>
      </c>
      <c r="DE20" s="1">
        <v>1.09423</v>
      </c>
      <c r="DF20" s="1">
        <v>1.84514</v>
      </c>
      <c r="DG20" s="248">
        <v>1.8403026971927092</v>
      </c>
      <c r="DI20" s="5">
        <f>AVERAGE(DE20:DF20)</f>
        <v>1.4696850000000001</v>
      </c>
      <c r="DJ20" s="249">
        <f>STDEV(DE20:DF20)</f>
        <v>0.53097355306078997</v>
      </c>
      <c r="DL20" s="1">
        <v>0.46951999999999999</v>
      </c>
      <c r="DM20" s="248">
        <v>0.4691033864407817</v>
      </c>
      <c r="DN20" s="1">
        <v>0.81618199999999996</v>
      </c>
      <c r="DP20" s="5">
        <f t="shared" si="24"/>
        <v>0.64285099999999995</v>
      </c>
      <c r="DQ20" s="249">
        <f t="shared" si="25"/>
        <v>0.24512705097969109</v>
      </c>
      <c r="DS20" s="1">
        <v>2.7672500000000002</v>
      </c>
      <c r="DT20" s="248">
        <v>2.7060532393132384</v>
      </c>
      <c r="DU20" s="1">
        <v>0.87680999999999998</v>
      </c>
      <c r="DW20" s="5">
        <f t="shared" si="26"/>
        <v>1.82203</v>
      </c>
      <c r="DX20" s="249">
        <f t="shared" si="27"/>
        <v>1.3367429434262972</v>
      </c>
      <c r="DZ20" s="1">
        <v>4.9248399999999997</v>
      </c>
      <c r="EA20" s="248">
        <v>4.81125027477015</v>
      </c>
      <c r="EB20" s="1">
        <v>9.9772700000000007</v>
      </c>
      <c r="EC20" s="248">
        <v>9.9148928145456612</v>
      </c>
      <c r="EE20" s="5">
        <f t="shared" si="28"/>
        <v>7.4510550000000002</v>
      </c>
      <c r="EF20" s="249">
        <f t="shared" si="29"/>
        <v>3.5726075144703504</v>
      </c>
      <c r="EH20" s="1">
        <v>14.013199999999999</v>
      </c>
      <c r="EI20" s="1">
        <v>2.4296500000000001</v>
      </c>
      <c r="EJ20" s="248">
        <v>2.387564802920437</v>
      </c>
      <c r="EL20" s="5">
        <f t="shared" si="30"/>
        <v>8.221425</v>
      </c>
      <c r="EM20" s="249">
        <f t="shared" si="31"/>
        <v>8.1908067552134334</v>
      </c>
      <c r="EQ20" s="1">
        <v>4.5718800000000002</v>
      </c>
      <c r="ER20" s="1">
        <v>6.3667999999999996</v>
      </c>
      <c r="ES20" s="1">
        <v>5.0354700000000001</v>
      </c>
      <c r="ET20" s="1">
        <v>1.86917</v>
      </c>
      <c r="EU20" s="1">
        <v>13.499700000000001</v>
      </c>
      <c r="EV20" s="1">
        <v>4.4064500000000004</v>
      </c>
      <c r="EW20" s="1">
        <v>3.19754</v>
      </c>
      <c r="EX20" s="1">
        <v>5.5259799999999997</v>
      </c>
      <c r="EY20" s="248">
        <v>5.4899110411994423</v>
      </c>
      <c r="FA20" s="5">
        <f t="shared" si="6"/>
        <v>5.5591237500000004</v>
      </c>
      <c r="FB20" s="249">
        <f t="shared" si="7"/>
        <v>3.4944148773678338</v>
      </c>
      <c r="FD20" s="1">
        <v>3.4929299999999999</v>
      </c>
      <c r="FE20" s="248">
        <v>3.4786421535631504</v>
      </c>
      <c r="FF20" s="1">
        <v>0.51709000000000005</v>
      </c>
      <c r="FG20" s="1">
        <v>5.7595400000000003</v>
      </c>
      <c r="FH20" s="1">
        <v>0.81695700000000004</v>
      </c>
      <c r="FI20" s="1">
        <v>1.15656</v>
      </c>
      <c r="FJ20" s="1">
        <v>0.88211799999999996</v>
      </c>
      <c r="FK20" s="1">
        <v>0.75548300000000002</v>
      </c>
      <c r="FL20" s="248">
        <v>0.75296351202189638</v>
      </c>
      <c r="FN20" s="5">
        <f t="shared" si="32"/>
        <v>1.9115254285714287</v>
      </c>
      <c r="FO20" s="249">
        <f t="shared" si="33"/>
        <v>1.9755452124555266</v>
      </c>
      <c r="FQ20" s="1">
        <v>1.3273600000000001</v>
      </c>
      <c r="FR20" s="1">
        <v>0.25538899999999998</v>
      </c>
      <c r="FS20" s="1">
        <v>0.78773000000000004</v>
      </c>
      <c r="FT20" s="1">
        <v>0.21099000000000001</v>
      </c>
      <c r="FU20" s="1">
        <v>0.58435000000000004</v>
      </c>
      <c r="FV20" s="1">
        <v>0.280777</v>
      </c>
      <c r="FW20" s="1">
        <v>0.26404499999999997</v>
      </c>
      <c r="FX20" s="1">
        <v>0.490977</v>
      </c>
      <c r="FY20" s="1">
        <v>0.339312</v>
      </c>
      <c r="FZ20" s="248">
        <v>0.33919636061120562</v>
      </c>
      <c r="GB20" s="1">
        <v>0.57476799999999995</v>
      </c>
      <c r="GC20" s="1">
        <v>0.37615999999999999</v>
      </c>
      <c r="GE20" s="5">
        <f t="shared" si="34"/>
        <v>0.49925981818181808</v>
      </c>
      <c r="GF20" s="249">
        <f t="shared" si="35"/>
        <v>0.32685554499069436</v>
      </c>
      <c r="GH20" s="1">
        <v>7.8293799999999996</v>
      </c>
      <c r="GI20" s="248">
        <v>7.7099879750597573</v>
      </c>
      <c r="GJ20" s="1">
        <v>4.3231599999999997</v>
      </c>
      <c r="GK20" s="248">
        <v>4.3181789379683551</v>
      </c>
      <c r="GM20" s="5">
        <f t="shared" si="36"/>
        <v>6.0762699999999992</v>
      </c>
      <c r="GN20" s="249">
        <f t="shared" si="37"/>
        <v>2.4792719383319</v>
      </c>
      <c r="GP20" s="261">
        <v>1.2215414551774653</v>
      </c>
      <c r="GZ20" s="1">
        <v>0.78425299999999998</v>
      </c>
      <c r="HA20" s="1">
        <v>0.30209000000000003</v>
      </c>
      <c r="HB20" s="248">
        <v>0.30198353436193104</v>
      </c>
      <c r="HC20" s="1">
        <v>0.95709599999999995</v>
      </c>
      <c r="HD20" s="1">
        <v>0.56909699999999996</v>
      </c>
      <c r="HF20" s="5">
        <f t="shared" si="40"/>
        <v>0.6531340000000001</v>
      </c>
      <c r="HG20" s="249">
        <f t="shared" si="41"/>
        <v>0.28277151961138702</v>
      </c>
      <c r="HI20" s="1">
        <v>2.6316199999999998</v>
      </c>
      <c r="HJ20" s="1">
        <v>4.9749600000000003</v>
      </c>
      <c r="HK20" s="1">
        <v>3.1948699999999999</v>
      </c>
      <c r="HL20" s="1">
        <v>1.6161300000000001</v>
      </c>
      <c r="HM20" s="1">
        <v>0.83437499999999998</v>
      </c>
      <c r="HN20" s="1">
        <v>1.6719200000000001</v>
      </c>
      <c r="HO20" s="248">
        <v>1.6662801503985183</v>
      </c>
      <c r="HQ20" s="5">
        <f t="shared" si="42"/>
        <v>2.4873124999999998</v>
      </c>
      <c r="HR20" s="249">
        <f t="shared" si="43"/>
        <v>1.4741695025259143</v>
      </c>
      <c r="HT20" s="1">
        <v>0.376357</v>
      </c>
      <c r="HU20" s="1">
        <v>0.34521200000000002</v>
      </c>
      <c r="HV20" s="1">
        <v>0.28206399999999998</v>
      </c>
      <c r="HW20" s="1">
        <v>0.18610199999999999</v>
      </c>
      <c r="HX20" s="1">
        <v>0.38768799999999998</v>
      </c>
      <c r="HY20" s="248">
        <v>0.38756111130470056</v>
      </c>
      <c r="HZ20" s="1">
        <v>0.39560600000000001</v>
      </c>
      <c r="IA20" s="1">
        <v>0.57536500000000002</v>
      </c>
      <c r="IC20" s="5">
        <f t="shared" si="44"/>
        <v>0.36405628571428572</v>
      </c>
      <c r="ID20" s="249">
        <f t="shared" si="45"/>
        <v>0.11909526475433327</v>
      </c>
    </row>
    <row r="21" spans="1:238" ht="13.5" x14ac:dyDescent="0.25">
      <c r="B21" s="1" t="s">
        <v>271</v>
      </c>
      <c r="C21" s="1" t="s">
        <v>270</v>
      </c>
      <c r="S21" s="1">
        <v>0.32172299999999998</v>
      </c>
      <c r="T21" s="1">
        <v>4.0556200000000001E-2</v>
      </c>
      <c r="U21" s="248">
        <v>4.0516476319664194E-2</v>
      </c>
      <c r="Z21" s="5">
        <f t="shared" si="0"/>
        <v>0.18113959999999998</v>
      </c>
      <c r="AA21" s="249">
        <f t="shared" si="1"/>
        <v>0.19881495092452175</v>
      </c>
      <c r="AC21" s="1">
        <v>6.24264E-2</v>
      </c>
      <c r="AD21" s="248">
        <v>6.199513127836033E-2</v>
      </c>
      <c r="AI21" s="5">
        <f t="shared" si="8"/>
        <v>6.24264E-2</v>
      </c>
      <c r="AJ21" s="249" t="e">
        <f t="shared" si="9"/>
        <v>#DIV/0!</v>
      </c>
      <c r="AL21" s="1">
        <v>0.31415500000000002</v>
      </c>
      <c r="AM21" s="248">
        <v>0.31324386234260304</v>
      </c>
      <c r="AN21" s="1">
        <v>0.122239</v>
      </c>
      <c r="AO21" s="1">
        <v>0.65041899999999997</v>
      </c>
      <c r="AP21" s="1">
        <v>0.444073</v>
      </c>
      <c r="AR21" s="5">
        <f t="shared" si="10"/>
        <v>0.38272149999999999</v>
      </c>
      <c r="AS21" s="249">
        <f t="shared" si="11"/>
        <v>0.22209491648617263</v>
      </c>
      <c r="AU21" s="1">
        <v>0.17705499999999999</v>
      </c>
      <c r="AV21" s="1">
        <v>9.5368999999999995E-2</v>
      </c>
      <c r="BC21" s="5">
        <f t="shared" si="2"/>
        <v>0.136212</v>
      </c>
      <c r="BD21" s="249">
        <f t="shared" si="46"/>
        <v>5.776072452800432E-2</v>
      </c>
      <c r="BF21" s="1">
        <v>0.14610500000000001</v>
      </c>
      <c r="BH21" s="1">
        <v>9.3861799999999995E-2</v>
      </c>
      <c r="BI21" s="1">
        <v>0.18243200000000001</v>
      </c>
      <c r="BJ21" s="1">
        <v>0.26052500000000001</v>
      </c>
      <c r="BN21" s="1">
        <v>0.15029100000000001</v>
      </c>
      <c r="BO21" s="248">
        <v>0.14991367132494718</v>
      </c>
      <c r="BR21" s="1">
        <v>0.107169</v>
      </c>
      <c r="BS21" s="248">
        <v>0.10711340774571376</v>
      </c>
      <c r="BU21" s="5">
        <f t="shared" si="12"/>
        <v>0.18243200000000001</v>
      </c>
      <c r="BW21" s="5">
        <f t="shared" si="14"/>
        <v>0.107169</v>
      </c>
      <c r="BY21" s="5">
        <f t="shared" si="16"/>
        <v>0.1220764</v>
      </c>
      <c r="BZ21" s="249">
        <f t="shared" si="17"/>
        <v>3.9901469976931878E-2</v>
      </c>
      <c r="CD21" s="1">
        <v>0.37737700000000002</v>
      </c>
      <c r="CE21" s="1">
        <v>7.4926999999999994E-2</v>
      </c>
      <c r="CJ21" s="5">
        <f t="shared" si="18"/>
        <v>0.22615200000000002</v>
      </c>
      <c r="CK21" s="249">
        <f t="shared" si="19"/>
        <v>0.21386444596987125</v>
      </c>
      <c r="CM21" s="1">
        <v>0.64847999999999995</v>
      </c>
      <c r="CN21" s="1">
        <v>0.38907599999999998</v>
      </c>
      <c r="CQ21" s="1">
        <v>1.21417</v>
      </c>
      <c r="CR21" s="248">
        <v>1.2049822064212274</v>
      </c>
      <c r="CS21" s="1">
        <v>0.13556399999999999</v>
      </c>
      <c r="CU21" s="5">
        <f t="shared" si="20"/>
        <v>0.59682249999999992</v>
      </c>
      <c r="CV21" s="249">
        <f t="shared" si="21"/>
        <v>0.46177355386487867</v>
      </c>
      <c r="EQ21" s="1">
        <v>0.393403</v>
      </c>
      <c r="ER21" s="1">
        <v>1.51938</v>
      </c>
      <c r="ES21" s="1">
        <v>0.34056599999999998</v>
      </c>
      <c r="ET21" s="1">
        <v>0.48314800000000002</v>
      </c>
      <c r="EV21" s="1">
        <v>0.38392799999999999</v>
      </c>
      <c r="EX21" s="1">
        <v>1.9453800000000001</v>
      </c>
      <c r="EY21" s="248">
        <v>1.9326855891079457</v>
      </c>
      <c r="FA21" s="5">
        <f t="shared" si="6"/>
        <v>0.84430083333333339</v>
      </c>
      <c r="FB21" s="249">
        <f t="shared" si="7"/>
        <v>0.7025011552515531</v>
      </c>
      <c r="FD21" s="1">
        <v>0.94734399999999996</v>
      </c>
      <c r="FE21" s="248">
        <v>0.94346757216127719</v>
      </c>
      <c r="FG21" s="1">
        <v>3.91391</v>
      </c>
      <c r="FH21" s="1">
        <v>1.1343099999999999</v>
      </c>
      <c r="FI21" s="1">
        <v>0.93477100000000002</v>
      </c>
      <c r="FJ21" s="1">
        <v>0.32638800000000001</v>
      </c>
      <c r="FK21" s="1">
        <v>0.42726799999999998</v>
      </c>
      <c r="FL21" s="248">
        <v>0.42584254889401485</v>
      </c>
      <c r="FN21" s="5">
        <f t="shared" si="32"/>
        <v>1.2806651666666664</v>
      </c>
      <c r="FO21" s="249">
        <f t="shared" si="33"/>
        <v>1.3285387157824826</v>
      </c>
      <c r="FQ21" s="1">
        <v>0.18015600000000001</v>
      </c>
      <c r="FS21" s="1">
        <v>0.102505</v>
      </c>
      <c r="GE21" s="5">
        <f t="shared" si="34"/>
        <v>0.1413305</v>
      </c>
      <c r="GF21" s="249">
        <f t="shared" si="35"/>
        <v>5.4907548665916663E-2</v>
      </c>
      <c r="GH21" s="1">
        <v>6.4983700000000004</v>
      </c>
      <c r="GI21" s="248">
        <v>6.3992837084311569</v>
      </c>
      <c r="GJ21" s="1">
        <v>3.11863</v>
      </c>
      <c r="GK21" s="248">
        <v>3.1150453230020991</v>
      </c>
      <c r="GM21" s="5">
        <f t="shared" si="36"/>
        <v>4.8085000000000004</v>
      </c>
      <c r="GN21" s="249">
        <f t="shared" si="37"/>
        <v>2.3898370726474218</v>
      </c>
      <c r="GP21" s="261"/>
      <c r="GS21" s="1">
        <v>1.2360199999999999</v>
      </c>
      <c r="GT21" s="1">
        <v>8.0241900000000005E-2</v>
      </c>
      <c r="GU21" s="248">
        <v>8.0166067718013198E-2</v>
      </c>
      <c r="GW21" s="5">
        <f t="shared" si="38"/>
        <v>0.65813094999999999</v>
      </c>
      <c r="GX21" s="249">
        <f t="shared" si="39"/>
        <v>0.81725853205690335</v>
      </c>
      <c r="HC21" s="1">
        <v>0.42799399999999999</v>
      </c>
      <c r="HF21" s="5">
        <f t="shared" si="40"/>
        <v>0.42799399999999999</v>
      </c>
      <c r="HI21" s="1">
        <v>0.108154</v>
      </c>
      <c r="HJ21" s="1">
        <v>0.131464</v>
      </c>
      <c r="HK21" s="1">
        <v>0.34696399999999999</v>
      </c>
      <c r="HN21" s="1">
        <v>0.42753000000000002</v>
      </c>
      <c r="HO21" s="248">
        <v>0.4260884992726322</v>
      </c>
      <c r="HQ21" s="5">
        <f t="shared" si="42"/>
        <v>0.25352799999999998</v>
      </c>
      <c r="HR21" s="249">
        <f t="shared" si="43"/>
        <v>0.15815625403589537</v>
      </c>
      <c r="HT21" s="1">
        <v>0.248947</v>
      </c>
      <c r="HX21" s="1">
        <v>0.17925099999999999</v>
      </c>
      <c r="HY21" s="248">
        <v>0.17919228941675638</v>
      </c>
      <c r="HZ21" s="1">
        <v>0.118811</v>
      </c>
      <c r="IC21" s="5">
        <f t="shared" si="44"/>
        <v>0.18233633333333332</v>
      </c>
      <c r="ID21" s="249">
        <f t="shared" si="45"/>
        <v>6.5122838431178207E-2</v>
      </c>
    </row>
    <row r="22" spans="1:238" ht="13.5" x14ac:dyDescent="0.25">
      <c r="B22" s="1" t="s">
        <v>272</v>
      </c>
      <c r="C22" s="1" t="s">
        <v>273</v>
      </c>
      <c r="D22" s="1">
        <v>0.51035600000000003</v>
      </c>
      <c r="E22" s="1">
        <v>0.62126199999999998</v>
      </c>
      <c r="F22" s="248">
        <v>0.62074582570926962</v>
      </c>
      <c r="G22" s="1">
        <v>0.73149799999999998</v>
      </c>
      <c r="H22" s="1">
        <v>1.25244</v>
      </c>
      <c r="I22" s="1">
        <v>0.71020700000000003</v>
      </c>
      <c r="J22" s="1">
        <v>0.74824599999999997</v>
      </c>
      <c r="K22" s="1">
        <v>0.75690999999999997</v>
      </c>
      <c r="L22" s="1">
        <v>0.92265600000000003</v>
      </c>
      <c r="M22" s="1">
        <v>1.0956300000000001</v>
      </c>
      <c r="N22" s="1">
        <v>0.78610800000000003</v>
      </c>
      <c r="O22" s="1">
        <v>1.15486</v>
      </c>
      <c r="P22" s="1">
        <v>0.95435000000000003</v>
      </c>
      <c r="Q22" s="248">
        <v>0.95385770983528639</v>
      </c>
      <c r="R22" s="1">
        <v>1.1934800000000001</v>
      </c>
      <c r="S22" s="1">
        <v>0.91678899999999997</v>
      </c>
      <c r="T22" s="1">
        <v>1.43886</v>
      </c>
      <c r="U22" s="248">
        <v>1.4374464894336143</v>
      </c>
      <c r="V22" s="1">
        <v>1.5168299999999999</v>
      </c>
      <c r="X22" s="1">
        <v>0.91572900000000002</v>
      </c>
      <c r="Z22" s="5">
        <f t="shared" si="0"/>
        <v>0.95448299999999997</v>
      </c>
      <c r="AA22" s="249">
        <f t="shared" si="1"/>
        <v>0.28376479062751053</v>
      </c>
      <c r="AC22" s="1">
        <v>1.60815</v>
      </c>
      <c r="AD22" s="248">
        <v>1.5970362360099437</v>
      </c>
      <c r="AE22" s="1">
        <v>0.72547499999999998</v>
      </c>
      <c r="AF22" s="248">
        <v>0.72255458844831932</v>
      </c>
      <c r="AI22" s="5">
        <f t="shared" si="8"/>
        <v>1.1668125</v>
      </c>
      <c r="AJ22" s="249">
        <f t="shared" si="9"/>
        <v>0.62414547808383547</v>
      </c>
      <c r="AL22" s="1">
        <v>0.93852400000000002</v>
      </c>
      <c r="AM22" s="248">
        <v>0.9358024933176472</v>
      </c>
      <c r="AN22" s="1">
        <v>0.91969100000000004</v>
      </c>
      <c r="AR22" s="5">
        <f t="shared" si="10"/>
        <v>0.92910749999999998</v>
      </c>
      <c r="AS22" s="249">
        <f t="shared" si="11"/>
        <v>1.3316942010086241E-2</v>
      </c>
      <c r="AV22" s="1">
        <v>0.406387</v>
      </c>
      <c r="AW22" s="1">
        <v>0.30829600000000001</v>
      </c>
      <c r="AY22" s="1">
        <v>0.63556800000000002</v>
      </c>
      <c r="AZ22" s="248">
        <v>0.63520386757514402</v>
      </c>
      <c r="BA22" s="1">
        <v>0.85113000000000005</v>
      </c>
      <c r="BC22" s="5">
        <f t="shared" si="2"/>
        <v>0.55034525000000001</v>
      </c>
      <c r="BD22" s="249">
        <f t="shared" si="46"/>
        <v>0.24293085444130672</v>
      </c>
      <c r="BL22" s="1">
        <v>0.51905599999999996</v>
      </c>
      <c r="BY22" s="5">
        <f t="shared" si="16"/>
        <v>0.51905599999999996</v>
      </c>
      <c r="CB22" s="1">
        <v>3.1380400000000002</v>
      </c>
      <c r="CC22" s="248">
        <v>3.1347864408949158</v>
      </c>
      <c r="CD22" s="1">
        <v>1.90395</v>
      </c>
      <c r="CE22" s="1">
        <v>2.09449</v>
      </c>
      <c r="CF22" s="1">
        <v>2.6048900000000001</v>
      </c>
      <c r="CG22" s="248">
        <v>2.5962820774086564</v>
      </c>
      <c r="CH22" s="1">
        <v>1.9191499999999999</v>
      </c>
      <c r="CJ22" s="5">
        <f t="shared" si="18"/>
        <v>2.3321040000000002</v>
      </c>
      <c r="CK22" s="249">
        <f t="shared" si="19"/>
        <v>0.53250640952011097</v>
      </c>
      <c r="CM22" s="1">
        <v>1.68455</v>
      </c>
      <c r="CN22" s="1">
        <v>2.4766599999999999</v>
      </c>
      <c r="CO22" s="1">
        <v>2.0063800000000001</v>
      </c>
      <c r="CP22" s="1">
        <v>1.3309800000000001</v>
      </c>
      <c r="CQ22" s="1">
        <v>1.2220299999999999</v>
      </c>
      <c r="CR22" s="248">
        <v>1.2127719128758159</v>
      </c>
      <c r="CS22" s="1">
        <v>2.06372</v>
      </c>
      <c r="CU22" s="5">
        <f t="shared" si="20"/>
        <v>1.7973866666666665</v>
      </c>
      <c r="CV22" s="249">
        <f t="shared" si="21"/>
        <v>0.47693322491378898</v>
      </c>
      <c r="CX22" s="1">
        <v>1.25926</v>
      </c>
      <c r="CY22" s="248">
        <v>1.2586939688638128</v>
      </c>
      <c r="CZ22" s="1">
        <v>1.19051</v>
      </c>
      <c r="DB22" s="5">
        <f t="shared" si="22"/>
        <v>1.224885</v>
      </c>
      <c r="DC22" s="249">
        <f t="shared" si="23"/>
        <v>4.8613591206575206E-2</v>
      </c>
      <c r="EH22" s="1">
        <v>4.2627800000000002</v>
      </c>
      <c r="EL22" s="5">
        <f t="shared" si="30"/>
        <v>4.2627800000000002</v>
      </c>
      <c r="EQ22" s="1">
        <v>1.23342</v>
      </c>
      <c r="ER22" s="1">
        <v>0.568133</v>
      </c>
      <c r="ET22" s="1">
        <v>0.84158100000000002</v>
      </c>
      <c r="EV22" s="1">
        <v>0.90967500000000001</v>
      </c>
      <c r="FA22" s="5">
        <f t="shared" si="6"/>
        <v>0.88820224999999997</v>
      </c>
      <c r="FB22" s="249">
        <f t="shared" si="7"/>
        <v>0.27340704676041178</v>
      </c>
      <c r="FD22" s="1">
        <v>1.1252</v>
      </c>
      <c r="FE22" s="248">
        <v>1.120597655093281</v>
      </c>
      <c r="FF22" s="1">
        <v>0.81885399999999997</v>
      </c>
      <c r="FG22" s="1">
        <v>0.81132800000000005</v>
      </c>
      <c r="FH22" s="1">
        <v>1.4323300000000001</v>
      </c>
      <c r="FI22" s="1">
        <v>1.57555</v>
      </c>
      <c r="FJ22" s="1">
        <v>1.5700400000000001</v>
      </c>
      <c r="FK22" s="1">
        <v>1.56708</v>
      </c>
      <c r="FL22" s="248">
        <v>1.5618575601801514</v>
      </c>
      <c r="FN22" s="5">
        <f t="shared" si="32"/>
        <v>1.2714831428571429</v>
      </c>
      <c r="FO22" s="249">
        <f t="shared" si="33"/>
        <v>0.34948932227629353</v>
      </c>
      <c r="FQ22" s="1">
        <v>1.7238100000000001</v>
      </c>
      <c r="FR22" s="1">
        <v>1.7635000000000001</v>
      </c>
      <c r="FS22" s="1">
        <v>1.80549</v>
      </c>
      <c r="FT22" s="1">
        <v>1.7374000000000001</v>
      </c>
      <c r="FU22" s="1">
        <v>1.78759</v>
      </c>
      <c r="FV22" s="1">
        <v>1.7585200000000001</v>
      </c>
      <c r="FW22" s="1">
        <v>1.79786</v>
      </c>
      <c r="FX22" s="1">
        <v>1.78233</v>
      </c>
      <c r="FY22" s="1">
        <v>1.9713799999999999</v>
      </c>
      <c r="FZ22" s="248">
        <v>1.9707115944719193</v>
      </c>
      <c r="GA22" s="1">
        <v>1.9332800000000001</v>
      </c>
      <c r="GB22" s="1">
        <v>1.7943199999999999</v>
      </c>
      <c r="GC22" s="1">
        <v>1.98563</v>
      </c>
      <c r="GE22" s="5">
        <f t="shared" si="34"/>
        <v>1.8200925000000001</v>
      </c>
      <c r="GF22" s="249">
        <f t="shared" si="35"/>
        <v>9.0482742013450954E-2</v>
      </c>
      <c r="GJ22" s="1">
        <v>0.84025799999999995</v>
      </c>
      <c r="GK22" s="248">
        <v>0.83928860993607879</v>
      </c>
      <c r="GM22" s="5">
        <f t="shared" si="36"/>
        <v>0.84025799999999995</v>
      </c>
      <c r="GP22" s="261">
        <v>27.11044121920014</v>
      </c>
      <c r="GQ22" s="1">
        <v>24.637799999999999</v>
      </c>
      <c r="GT22" s="1">
        <v>0.89203500000000002</v>
      </c>
      <c r="GU22" s="248">
        <v>0.89118733303479702</v>
      </c>
      <c r="GW22" s="5">
        <f t="shared" si="38"/>
        <v>0.89203500000000002</v>
      </c>
      <c r="GZ22" s="1">
        <v>0.87350399999999995</v>
      </c>
      <c r="HA22" s="1">
        <v>0.67591299999999999</v>
      </c>
      <c r="HB22" s="248">
        <v>0.67567457560918065</v>
      </c>
      <c r="HC22" s="1">
        <v>0.55563200000000001</v>
      </c>
      <c r="HD22" s="1">
        <v>0.83450500000000005</v>
      </c>
      <c r="HF22" s="5">
        <f t="shared" si="40"/>
        <v>0.73488850000000006</v>
      </c>
      <c r="HG22" s="249">
        <f t="shared" si="41"/>
        <v>0.14691120482000869</v>
      </c>
      <c r="HI22" s="1">
        <v>0.74341299999999999</v>
      </c>
      <c r="HJ22" s="1">
        <v>1.4410499999999999</v>
      </c>
      <c r="HK22" s="1">
        <v>1.13629</v>
      </c>
      <c r="HQ22" s="5">
        <f t="shared" si="42"/>
        <v>1.1069176666666667</v>
      </c>
      <c r="HR22" s="249">
        <f t="shared" si="43"/>
        <v>0.34974475895477469</v>
      </c>
      <c r="HT22" s="1">
        <v>0.97606899999999996</v>
      </c>
      <c r="HU22" s="1">
        <v>0.94910099999999997</v>
      </c>
      <c r="HV22" s="1">
        <v>0.97001800000000005</v>
      </c>
      <c r="HW22" s="1">
        <v>0.91042599999999996</v>
      </c>
      <c r="HX22" s="1">
        <v>0.93056399999999995</v>
      </c>
      <c r="HY22" s="248">
        <v>0.93026265603086888</v>
      </c>
      <c r="HZ22" s="1">
        <v>1.12696</v>
      </c>
      <c r="IA22" s="1">
        <v>1.1337900000000001</v>
      </c>
      <c r="IC22" s="5">
        <f t="shared" si="44"/>
        <v>0.99956114285714304</v>
      </c>
      <c r="ID22" s="249">
        <f t="shared" si="45"/>
        <v>9.2127120861030184E-2</v>
      </c>
    </row>
    <row r="23" spans="1:238" ht="14.25" x14ac:dyDescent="0.25">
      <c r="A23" s="84">
        <v>69.033490999999998</v>
      </c>
      <c r="B23" s="85" t="s">
        <v>113</v>
      </c>
      <c r="C23" s="86" t="s">
        <v>114</v>
      </c>
      <c r="D23" s="1">
        <v>7.8242500000000006E-2</v>
      </c>
      <c r="E23" s="1">
        <v>8.4349499999999994E-2</v>
      </c>
      <c r="F23" s="248">
        <v>8.4279348951530886E-2</v>
      </c>
      <c r="G23" s="1">
        <v>9.2699000000000004E-2</v>
      </c>
      <c r="H23" s="1">
        <v>4.5677000000000001E-3</v>
      </c>
      <c r="I23" s="1">
        <v>4.5722600000000002E-2</v>
      </c>
      <c r="J23" s="1">
        <v>5.4522300000000003E-2</v>
      </c>
      <c r="K23" s="1">
        <v>1.43702E-2</v>
      </c>
      <c r="L23" s="1">
        <v>1.0167499999999999E-2</v>
      </c>
      <c r="M23" s="1">
        <v>7.2282700000000002E-3</v>
      </c>
      <c r="N23" s="1">
        <v>6.54683E-3</v>
      </c>
      <c r="O23" s="1">
        <v>1.6814900000000001E-2</v>
      </c>
      <c r="P23" s="1">
        <v>6.6335900000000003E-2</v>
      </c>
      <c r="Q23" s="248">
        <v>6.6301926550661625E-2</v>
      </c>
      <c r="R23" s="1">
        <v>0.18673699999999999</v>
      </c>
      <c r="S23" s="1">
        <v>0.122754</v>
      </c>
      <c r="T23" s="1">
        <v>0.10605000000000001</v>
      </c>
      <c r="U23" s="248">
        <v>0.10594603454173299</v>
      </c>
      <c r="V23" s="1">
        <v>0.101299</v>
      </c>
      <c r="W23" s="1">
        <v>0.10612000000000001</v>
      </c>
      <c r="X23" s="1">
        <v>9.2704700000000001E-2</v>
      </c>
      <c r="Z23" s="273">
        <f>AVERAGE(D23:E23,G23:P23,S23:T23,V23:X23)</f>
        <v>5.9440876470588239E-2</v>
      </c>
      <c r="AA23" s="274">
        <f>STDEV(D23:E23,G23:P23,S23:T23,V23:X23)</f>
        <v>4.2108240396196796E-2</v>
      </c>
      <c r="AC23" s="1">
        <v>0.34981699999999999</v>
      </c>
      <c r="AD23" s="248">
        <v>0.34739965838684694</v>
      </c>
      <c r="AE23" s="1">
        <v>0.161717</v>
      </c>
      <c r="AF23" s="248">
        <v>0.16106624694722863</v>
      </c>
      <c r="AG23" s="1">
        <v>0.138623</v>
      </c>
      <c r="AI23" s="5">
        <f>AVERAGE(AC23,AE23,AG23)</f>
        <v>0.21671899999999997</v>
      </c>
      <c r="AJ23" s="249">
        <f>STDEV(AC23,AE23,AG23)</f>
        <v>0.11584317594057937</v>
      </c>
      <c r="AL23" s="1">
        <v>8.9333200000000001E-2</v>
      </c>
      <c r="AM23" s="248">
        <v>8.9074203864587684E-2</v>
      </c>
      <c r="AN23" s="1">
        <v>9.9944099999999994E-2</v>
      </c>
      <c r="AO23" s="1">
        <v>0.18431700000000001</v>
      </c>
      <c r="AP23" s="1">
        <v>0.115091</v>
      </c>
      <c r="AR23" s="5">
        <f>AVERAGE(AL23,AN23:AP23)</f>
        <v>0.122171325</v>
      </c>
      <c r="AS23" s="249">
        <f>STDEV(AL23,AN23:AP23)</f>
        <v>4.2757486315371344E-2</v>
      </c>
      <c r="AU23" s="1">
        <v>0.36302899999999999</v>
      </c>
      <c r="AV23" s="1">
        <v>0.25787500000000002</v>
      </c>
      <c r="AW23" s="1">
        <v>0.104117</v>
      </c>
      <c r="AX23" s="1">
        <v>0.10721899999999999</v>
      </c>
      <c r="AY23" s="1">
        <v>7.1541199999999999E-2</v>
      </c>
      <c r="AZ23" s="248">
        <v>7.1500313489954476E-2</v>
      </c>
      <c r="BA23" s="1">
        <v>0.178675</v>
      </c>
      <c r="BC23" s="5">
        <f t="shared" si="2"/>
        <v>0.18040936666666665</v>
      </c>
      <c r="BD23" s="249">
        <f t="shared" si="46"/>
        <v>0.11169914552227635</v>
      </c>
      <c r="BH23" s="1">
        <v>8.6359000000000005E-2</v>
      </c>
      <c r="BI23" s="1">
        <v>7.7869599999999997E-2</v>
      </c>
      <c r="BJ23" s="1">
        <v>1.80301E-2</v>
      </c>
      <c r="BK23" s="1">
        <v>0.119578</v>
      </c>
      <c r="BL23" s="1">
        <v>1.1110999999999999E-2</v>
      </c>
      <c r="BM23" s="1">
        <v>1.6106800000000001E-2</v>
      </c>
      <c r="BN23" s="1">
        <v>8.6281800000000006E-2</v>
      </c>
      <c r="BO23" s="248">
        <v>8.6065096231817642E-2</v>
      </c>
      <c r="BP23" s="1">
        <v>4.0968299999999999E-2</v>
      </c>
      <c r="BQ23" s="248">
        <v>4.0948624100651941E-2</v>
      </c>
      <c r="BR23" s="1">
        <v>1.5930199999999999E-2</v>
      </c>
      <c r="BS23" s="248">
        <v>1.5921839220252535E-2</v>
      </c>
      <c r="BU23" s="5">
        <f>AVERAGE(BI23,BM23,BP23)</f>
        <v>4.4981566666666667E-2</v>
      </c>
      <c r="BV23" s="249">
        <f>STDEV(BI23,BM23,BP23)</f>
        <v>3.1076367193791064E-2</v>
      </c>
      <c r="BW23" s="5">
        <f>AVERAGE(BK23,BR23)</f>
        <v>6.7754099999999998E-2</v>
      </c>
      <c r="BX23" s="249">
        <f>STDEV(BK23,BR23)</f>
        <v>7.3290062235067052E-2</v>
      </c>
      <c r="BY23" s="5">
        <f>AVERAGE(BL23,BN23,BH23)</f>
        <v>6.1250600000000009E-2</v>
      </c>
      <c r="BZ23" s="249">
        <f>STDEV(BH23,BL23,BN23)</f>
        <v>4.3422184492261547E-2</v>
      </c>
      <c r="CB23" s="1">
        <v>0.13206300000000001</v>
      </c>
      <c r="CC23" s="248">
        <v>0.1319261502009893</v>
      </c>
      <c r="CD23" s="1">
        <v>0.14186099999999999</v>
      </c>
      <c r="CE23" s="1">
        <v>7.1123900000000004E-2</v>
      </c>
      <c r="CF23" s="1">
        <v>9.2508900000000005E-2</v>
      </c>
      <c r="CG23" s="248">
        <v>9.2203287475923434E-2</v>
      </c>
      <c r="CH23" s="1">
        <v>0.10244300000000001</v>
      </c>
      <c r="CJ23" s="5">
        <f t="shared" si="18"/>
        <v>0.10799996000000001</v>
      </c>
      <c r="CK23" s="249">
        <f t="shared" si="19"/>
        <v>2.8966776095261233E-2</v>
      </c>
      <c r="CM23" s="1">
        <v>0.14845800000000001</v>
      </c>
      <c r="CN23" s="1">
        <v>0.113991</v>
      </c>
      <c r="CO23" s="1">
        <v>0.11265</v>
      </c>
      <c r="CP23" s="1">
        <v>0.13686200000000001</v>
      </c>
      <c r="CQ23" s="1">
        <v>0.30683500000000002</v>
      </c>
      <c r="CR23" s="248">
        <v>0.30451357982986943</v>
      </c>
      <c r="CS23" s="1">
        <v>0.114666</v>
      </c>
      <c r="CU23" s="5">
        <f t="shared" si="20"/>
        <v>0.15557700000000002</v>
      </c>
      <c r="CV23" s="249">
        <f t="shared" si="21"/>
        <v>7.5532438853779887E-2</v>
      </c>
      <c r="CX23" s="1">
        <v>2.2331199999999999E-2</v>
      </c>
      <c r="CY23" s="248">
        <v>2.2321104773457036E-2</v>
      </c>
      <c r="CZ23" s="1">
        <v>9.1083600000000001E-2</v>
      </c>
      <c r="DB23" s="5">
        <f>AVERAGE(CX23,CZ23)</f>
        <v>5.6707399999999998E-2</v>
      </c>
      <c r="DC23" s="249">
        <f>STDEV(CX23,CZ23)</f>
        <v>4.8615288262849977E-2</v>
      </c>
      <c r="DE23" s="1">
        <v>0.112279</v>
      </c>
      <c r="DF23" s="1">
        <v>0.14895900000000001</v>
      </c>
      <c r="DG23" s="248">
        <v>0.14856895425729183</v>
      </c>
      <c r="DI23" s="5">
        <f>AVERAGE(DE23:DF23)</f>
        <v>0.13061900000000001</v>
      </c>
      <c r="DJ23" s="249">
        <f>STDEV(DE23:DF23)</f>
        <v>2.593667673392247E-2</v>
      </c>
      <c r="DL23" s="1">
        <v>3.5877699999999998E-2</v>
      </c>
      <c r="DM23" s="248">
        <v>3.5845842224646943E-2</v>
      </c>
      <c r="DN23" s="1">
        <v>7.7883800000000003E-2</v>
      </c>
      <c r="DP23" s="5">
        <f>AVERAGE(DL23,DN23)</f>
        <v>5.6880750000000001E-2</v>
      </c>
      <c r="DQ23" s="249">
        <f>STDEV(DL23,DN23)</f>
        <v>2.9702798161200236E-2</v>
      </c>
      <c r="DS23" s="1">
        <v>0.89014800000000005</v>
      </c>
      <c r="DT23" s="248">
        <v>0.87046614636667508</v>
      </c>
      <c r="DU23" s="1">
        <v>0.83105399999999996</v>
      </c>
      <c r="DW23" s="5">
        <f t="shared" si="26"/>
        <v>0.86060099999999995</v>
      </c>
      <c r="DX23" s="249">
        <f t="shared" si="27"/>
        <v>4.1785768127437901E-2</v>
      </c>
      <c r="DZ23" s="1">
        <v>1.0438099999999999</v>
      </c>
      <c r="EA23" s="248">
        <v>1.0197333778417783</v>
      </c>
      <c r="EB23" s="1">
        <v>0.98527699999999996</v>
      </c>
      <c r="EC23" s="248">
        <v>0.9791179385961033</v>
      </c>
      <c r="EE23" s="5">
        <f t="shared" si="28"/>
        <v>1.0145434999999998</v>
      </c>
      <c r="EF23" s="249">
        <f t="shared" si="29"/>
        <v>4.1389081223192146E-2</v>
      </c>
      <c r="EH23" s="1">
        <v>3.7774899999999998</v>
      </c>
      <c r="EI23" s="1">
        <v>0.85255300000000001</v>
      </c>
      <c r="EJ23" s="248">
        <v>0.83778857275064245</v>
      </c>
      <c r="EL23" s="5">
        <f t="shared" si="30"/>
        <v>2.3150214999999998</v>
      </c>
      <c r="EM23" s="249">
        <f t="shared" si="31"/>
        <v>2.0682427872434368</v>
      </c>
      <c r="EQ23" s="1">
        <v>0.23159299999999999</v>
      </c>
      <c r="ER23" s="1">
        <v>0.33197599999999999</v>
      </c>
      <c r="ES23" s="1">
        <v>0.28054699999999999</v>
      </c>
      <c r="ET23" s="1">
        <v>0.17637800000000001</v>
      </c>
      <c r="EU23" s="1">
        <v>1.1235999999999999</v>
      </c>
      <c r="EV23" s="1">
        <v>0.289574</v>
      </c>
      <c r="EW23" s="1">
        <v>0.32270500000000002</v>
      </c>
      <c r="EX23" s="1">
        <v>0.49996699999999999</v>
      </c>
      <c r="EY23" s="248">
        <v>0.49670341479017543</v>
      </c>
      <c r="FA23" s="5">
        <f>AVERAGE(EQ23:EX23)</f>
        <v>0.40704249999999997</v>
      </c>
      <c r="FB23" s="249">
        <f>STDEV(EQ23:EX23)</f>
        <v>0.30440246044106062</v>
      </c>
      <c r="FD23" s="1">
        <v>0.11769</v>
      </c>
      <c r="FE23" s="248">
        <v>0.11720792990065755</v>
      </c>
      <c r="FF23" s="1">
        <v>8.4372500000000003E-2</v>
      </c>
      <c r="FG23" s="1">
        <v>1.02468</v>
      </c>
      <c r="FH23" s="1">
        <v>0.106671</v>
      </c>
      <c r="FI23" s="1">
        <v>5.6198100000000001E-2</v>
      </c>
      <c r="FJ23" s="1">
        <v>0.106616</v>
      </c>
      <c r="FK23" s="1">
        <v>0.11095099999999999</v>
      </c>
      <c r="FL23" s="248">
        <v>0.11058155199522446</v>
      </c>
      <c r="FN23" s="5">
        <f>AVERAGE(FD23,FF23:FK23)</f>
        <v>0.22959694285714288</v>
      </c>
      <c r="FO23" s="249">
        <f>STDEV(FD23,FF23:FK23)</f>
        <v>0.35122392871510455</v>
      </c>
      <c r="FQ23" s="1">
        <v>0.12798899999999999</v>
      </c>
      <c r="FR23" s="1">
        <v>6.7920800000000003E-2</v>
      </c>
      <c r="FS23" s="1">
        <v>7.2856400000000002E-2</v>
      </c>
      <c r="FT23" s="1">
        <v>4.8956800000000002E-2</v>
      </c>
      <c r="FU23" s="1">
        <v>8.8372000000000006E-2</v>
      </c>
      <c r="FV23" s="1">
        <v>5.2038300000000003E-2</v>
      </c>
      <c r="FW23" s="1">
        <v>5.4973899999999999E-2</v>
      </c>
      <c r="FX23" s="1">
        <v>7.1643100000000001E-2</v>
      </c>
      <c r="FY23" s="1">
        <v>7.7064300000000002E-2</v>
      </c>
      <c r="FZ23" s="248">
        <v>7.7037870068830269E-2</v>
      </c>
      <c r="GA23" s="1">
        <v>0.138408</v>
      </c>
      <c r="GB23" s="1">
        <v>6.5516500000000005E-2</v>
      </c>
      <c r="GC23" s="1">
        <v>9.0795600000000004E-2</v>
      </c>
      <c r="GE23" s="5">
        <f t="shared" si="34"/>
        <v>7.9711224999999983E-2</v>
      </c>
      <c r="GF23" s="249">
        <f t="shared" si="35"/>
        <v>2.8215214864972984E-2</v>
      </c>
      <c r="GH23" s="1">
        <v>0.249891</v>
      </c>
      <c r="GI23" s="248">
        <v>0.24608085013448519</v>
      </c>
      <c r="GJ23" s="1">
        <v>0.203565</v>
      </c>
      <c r="GK23" s="248">
        <v>0.20332979147058569</v>
      </c>
      <c r="GM23" s="5">
        <f t="shared" si="36"/>
        <v>0.22672799999999999</v>
      </c>
      <c r="GN23" s="249">
        <f t="shared" si="37"/>
        <v>3.2757428745248104E-2</v>
      </c>
      <c r="GP23" s="261">
        <v>2.1261907373744813E-2</v>
      </c>
      <c r="GS23" s="1">
        <v>0.15091099999999999</v>
      </c>
      <c r="GT23" s="1">
        <v>8.3312399999999995E-2</v>
      </c>
      <c r="GU23" s="248">
        <v>8.3233527524066681E-2</v>
      </c>
      <c r="GW23" s="5">
        <f>AVERAGE(GS23:GT23)</f>
        <v>0.11711169999999999</v>
      </c>
      <c r="GX23" s="249">
        <f>STDEV(GS23:GT23)</f>
        <v>4.7799428458716993E-2</v>
      </c>
      <c r="GZ23" s="1">
        <v>5.2123700000000002E-2</v>
      </c>
      <c r="HA23" s="1">
        <v>2.37898E-2</v>
      </c>
      <c r="HB23" s="248">
        <v>2.3781347513322927E-2</v>
      </c>
      <c r="HC23" s="1">
        <v>0.102494</v>
      </c>
      <c r="HD23" s="1">
        <v>7.6490500000000003E-2</v>
      </c>
      <c r="HF23" s="5">
        <f>AVERAGE(GZ23:HA23,HC23:HD23)</f>
        <v>6.3724500000000003E-2</v>
      </c>
      <c r="HG23" s="249">
        <f>STDEV(GZ23:HA23,HC23:HD23)</f>
        <v>3.3642253744262329E-2</v>
      </c>
      <c r="HI23" s="1">
        <v>0.21405199999999999</v>
      </c>
      <c r="HJ23" s="1">
        <v>0.26283099999999998</v>
      </c>
      <c r="HK23" s="1">
        <v>0.180982</v>
      </c>
      <c r="HL23" s="1">
        <v>0.16667100000000001</v>
      </c>
      <c r="HM23" s="1">
        <v>6.8057999999999994E-2</v>
      </c>
      <c r="HN23" s="1">
        <v>8.7297600000000003E-2</v>
      </c>
      <c r="HO23" s="248">
        <v>8.700295018731187E-2</v>
      </c>
      <c r="HQ23" s="5">
        <f>AVERAGE(HI23:HN23)</f>
        <v>0.16331526666666665</v>
      </c>
      <c r="HR23" s="249">
        <f>STDEV(HI23:HN23)</f>
        <v>7.4368816316159478E-2</v>
      </c>
      <c r="HT23" s="1">
        <v>2.76431E-2</v>
      </c>
      <c r="HU23" s="1">
        <v>5.3242699999999997E-2</v>
      </c>
      <c r="HV23" s="1">
        <v>3.3684800000000001E-2</v>
      </c>
      <c r="HW23" s="1">
        <v>2.0630300000000001E-2</v>
      </c>
      <c r="HX23" s="1">
        <v>4.1349799999999999E-2</v>
      </c>
      <c r="HY23" s="248">
        <v>4.1336300922502636E-2</v>
      </c>
      <c r="HZ23" s="1">
        <v>6.6193699999999994E-2</v>
      </c>
      <c r="IA23" s="1">
        <v>6.3435199999999997E-2</v>
      </c>
      <c r="IC23" s="5">
        <f>AVERAGE(HT23:HX23,HZ23:IA23)</f>
        <v>4.3739942857142854E-2</v>
      </c>
      <c r="ID23" s="249">
        <f>STDEV(HT23:HX23,HZ23:IA23)</f>
        <v>1.7712328007996495E-2</v>
      </c>
    </row>
    <row r="24" spans="1:238" s="341" customFormat="1" ht="38.25" x14ac:dyDescent="0.2">
      <c r="A24" s="338" t="s">
        <v>335</v>
      </c>
      <c r="B24" s="345"/>
      <c r="C24" s="346"/>
      <c r="F24" s="342"/>
      <c r="Q24" s="342"/>
      <c r="U24" s="342"/>
      <c r="Z24" s="301" t="s">
        <v>280</v>
      </c>
      <c r="AA24" s="302" t="s">
        <v>281</v>
      </c>
      <c r="AD24" s="342"/>
      <c r="AF24" s="342"/>
      <c r="AI24" s="343"/>
      <c r="AJ24" s="344"/>
      <c r="AM24" s="342"/>
      <c r="AR24" s="343"/>
      <c r="AS24" s="344"/>
      <c r="AZ24" s="342"/>
      <c r="BC24" s="343"/>
      <c r="BD24" s="344"/>
      <c r="BO24" s="342"/>
      <c r="BQ24" s="342"/>
      <c r="BS24" s="342"/>
      <c r="BU24" s="343"/>
      <c r="BV24" s="344"/>
      <c r="BW24" s="343"/>
      <c r="BX24" s="344"/>
      <c r="BY24" s="343"/>
      <c r="BZ24" s="344"/>
      <c r="CC24" s="342"/>
      <c r="CG24" s="342"/>
      <c r="CJ24" s="343"/>
      <c r="CK24" s="344"/>
      <c r="CR24" s="342"/>
      <c r="CU24" s="343"/>
      <c r="CV24" s="344"/>
      <c r="CY24" s="342"/>
      <c r="DB24" s="343"/>
      <c r="DC24" s="344"/>
      <c r="DG24" s="342"/>
      <c r="DI24" s="343"/>
      <c r="DJ24" s="344"/>
      <c r="DM24" s="342"/>
      <c r="DP24" s="343"/>
      <c r="DQ24" s="344"/>
      <c r="DT24" s="342"/>
      <c r="DW24" s="343"/>
      <c r="DX24" s="344"/>
      <c r="EA24" s="342"/>
      <c r="EC24" s="342"/>
      <c r="EE24" s="343"/>
      <c r="EF24" s="344"/>
      <c r="EJ24" s="342"/>
      <c r="EL24" s="343"/>
      <c r="EM24" s="344"/>
      <c r="EY24" s="342"/>
      <c r="FA24" s="343"/>
      <c r="FB24" s="344"/>
      <c r="FE24" s="342"/>
      <c r="FL24" s="342"/>
      <c r="FN24" s="343"/>
      <c r="FO24" s="344"/>
      <c r="FZ24" s="342"/>
      <c r="GE24" s="343"/>
      <c r="GF24" s="344"/>
      <c r="GI24" s="342"/>
      <c r="GK24" s="342"/>
      <c r="GM24" s="343"/>
      <c r="GN24" s="344"/>
      <c r="GU24" s="342"/>
      <c r="GW24" s="343"/>
      <c r="GX24" s="344"/>
      <c r="HB24" s="342"/>
      <c r="HF24" s="343"/>
      <c r="HG24" s="344"/>
      <c r="HO24" s="342"/>
      <c r="HQ24" s="343"/>
      <c r="HR24" s="344"/>
      <c r="HY24" s="342"/>
      <c r="IC24" s="343"/>
      <c r="ID24" s="344"/>
    </row>
    <row r="25" spans="1:238" ht="16.5" x14ac:dyDescent="0.25">
      <c r="A25" s="24">
        <v>41.038576999999997</v>
      </c>
      <c r="B25" s="14" t="s">
        <v>69</v>
      </c>
      <c r="C25" s="15" t="s">
        <v>70</v>
      </c>
      <c r="AU25" s="1">
        <v>0.41134300000000001</v>
      </c>
      <c r="AV25" s="1">
        <v>0.30683199999999999</v>
      </c>
      <c r="AW25" s="1">
        <v>0.331094</v>
      </c>
      <c r="AX25" s="1">
        <v>0.28821400000000003</v>
      </c>
      <c r="BC25" s="5">
        <f t="shared" si="2"/>
        <v>0.33437074999999999</v>
      </c>
      <c r="BD25" s="249">
        <f t="shared" si="46"/>
        <v>5.4234960074199479E-2</v>
      </c>
      <c r="CM25" s="1">
        <v>0.27219199999999999</v>
      </c>
      <c r="CN25" s="1">
        <v>0.29297200000000001</v>
      </c>
      <c r="CU25" s="5">
        <f t="shared" si="20"/>
        <v>0.282582</v>
      </c>
      <c r="CV25" s="249">
        <f t="shared" si="21"/>
        <v>1.4693678913056472E-2</v>
      </c>
      <c r="DE25" s="1">
        <v>0.41401199999999999</v>
      </c>
      <c r="DF25" s="1">
        <v>0.31529699999999999</v>
      </c>
      <c r="DG25" s="248">
        <v>0.31446968766385575</v>
      </c>
      <c r="DI25" s="5">
        <f>AVERAGE(DE25:DF25)</f>
        <v>0.36465449999999999</v>
      </c>
      <c r="DJ25" s="249">
        <f>STDEV(DE25:DF25)</f>
        <v>6.9802045904829677E-2</v>
      </c>
      <c r="EQ25" s="1">
        <v>0.81511999999999996</v>
      </c>
      <c r="ER25" s="1">
        <v>0.42857699999999999</v>
      </c>
      <c r="ES25" s="1">
        <v>0.90305400000000002</v>
      </c>
      <c r="FA25" s="5">
        <f t="shared" si="6"/>
        <v>0.71558366666666673</v>
      </c>
      <c r="FB25" s="249">
        <f t="shared" si="7"/>
        <v>0.25241378156181032</v>
      </c>
      <c r="FG25" s="1">
        <v>0.69524300000000006</v>
      </c>
      <c r="FH25" s="1">
        <v>0.22786799999999999</v>
      </c>
      <c r="FN25" s="5">
        <f t="shared" si="32"/>
        <v>0.46155550000000001</v>
      </c>
      <c r="FO25" s="249">
        <f t="shared" si="33"/>
        <v>0.33048403185706271</v>
      </c>
      <c r="FQ25" s="1">
        <v>0.114347</v>
      </c>
      <c r="FR25" s="1">
        <v>2.58064E-2</v>
      </c>
      <c r="FS25" s="1">
        <v>6.6333600000000006E-2</v>
      </c>
      <c r="FT25" s="1">
        <v>3.2785799999999997E-2</v>
      </c>
      <c r="FU25" s="1">
        <v>8.1221100000000004E-2</v>
      </c>
      <c r="GE25" s="5">
        <f t="shared" si="34"/>
        <v>6.4098780000000008E-2</v>
      </c>
      <c r="GF25" s="249">
        <f t="shared" si="35"/>
        <v>3.629690399444558E-2</v>
      </c>
      <c r="GP25" s="261">
        <v>0.61736366347057459</v>
      </c>
      <c r="HI25" s="1">
        <v>0.171013</v>
      </c>
      <c r="HJ25" s="1">
        <v>0.23380100000000001</v>
      </c>
      <c r="HQ25" s="5">
        <f t="shared" si="42"/>
        <v>0.202407</v>
      </c>
      <c r="HR25" s="249">
        <f t="shared" si="43"/>
        <v>4.4397820577140847E-2</v>
      </c>
      <c r="HT25" s="1">
        <v>4.52655E-2</v>
      </c>
      <c r="HU25" s="1">
        <v>4.7931700000000001E-2</v>
      </c>
      <c r="HV25" s="1">
        <v>3.5930499999999997E-2</v>
      </c>
      <c r="HW25" s="1">
        <v>1.6367799999999998E-2</v>
      </c>
      <c r="IC25" s="5">
        <f t="shared" si="44"/>
        <v>3.6373875E-2</v>
      </c>
      <c r="ID25" s="249">
        <f t="shared" si="45"/>
        <v>1.4295499666765769E-2</v>
      </c>
    </row>
    <row r="26" spans="1:238" ht="14.25" x14ac:dyDescent="0.25">
      <c r="A26" s="25">
        <v>42.033825999999998</v>
      </c>
      <c r="B26" s="16" t="s">
        <v>60</v>
      </c>
      <c r="C26" s="17" t="s">
        <v>71</v>
      </c>
      <c r="D26" s="1">
        <v>3.2128900000000002E-2</v>
      </c>
      <c r="E26" s="1">
        <v>2.5894299999999999E-2</v>
      </c>
      <c r="F26" s="248">
        <v>2.5872781136960624E-2</v>
      </c>
      <c r="G26" s="1">
        <v>1.98412E-2</v>
      </c>
      <c r="H26" s="1">
        <v>9.854079999999999E-4</v>
      </c>
      <c r="I26" s="1">
        <v>5.9847199999999998E-3</v>
      </c>
      <c r="J26" s="1">
        <v>3.22208E-3</v>
      </c>
      <c r="K26" s="1">
        <v>4.4224900000000003E-3</v>
      </c>
      <c r="L26" s="1">
        <v>3.9401499999999999E-3</v>
      </c>
      <c r="M26" s="1">
        <v>2.3538500000000002E-3</v>
      </c>
      <c r="N26" s="1">
        <v>2.73822E-3</v>
      </c>
      <c r="O26" s="1">
        <v>4.8025300000000002E-3</v>
      </c>
      <c r="P26" s="1">
        <v>2.0962100000000001E-2</v>
      </c>
      <c r="Q26" s="248">
        <v>2.0951364226827578E-2</v>
      </c>
      <c r="R26" s="1">
        <v>3.4044900000000003E-2</v>
      </c>
      <c r="S26" s="1">
        <v>4.5873499999999998E-2</v>
      </c>
      <c r="T26" s="1">
        <v>5.0587399999999998E-2</v>
      </c>
      <c r="U26" s="248">
        <v>5.0537898799265978E-2</v>
      </c>
      <c r="V26" s="1">
        <v>4.7583300000000002E-2</v>
      </c>
      <c r="W26" s="1">
        <v>1.05968E-2</v>
      </c>
      <c r="X26" s="1">
        <v>2.7856499999999999E-2</v>
      </c>
      <c r="Z26" s="5">
        <f t="shared" ref="Z26:Z57" si="47">AVERAGE(D26:E26,G26:P26,R26:T26,V26:X26)</f>
        <v>1.9101019333333337E-2</v>
      </c>
      <c r="AA26" s="249">
        <f t="shared" ref="AA26:AA57" si="48">STDEV(D26:E26,G26:P26,R26:T26,V26:X26)</f>
        <v>1.7255696488905667E-2</v>
      </c>
      <c r="AC26" s="1">
        <v>0.56324200000000002</v>
      </c>
      <c r="AD26" s="248">
        <v>0.55935052771651694</v>
      </c>
      <c r="AE26" s="1">
        <v>0.783196</v>
      </c>
      <c r="AF26" s="248">
        <v>0.78004245935545269</v>
      </c>
      <c r="AG26" s="1">
        <v>0.66775099999999998</v>
      </c>
      <c r="AI26" s="5">
        <f t="shared" si="8"/>
        <v>0.67139633333333337</v>
      </c>
      <c r="AJ26" s="249">
        <f t="shared" si="9"/>
        <v>0.11002230169530756</v>
      </c>
      <c r="AL26" s="1">
        <v>6.0244499999999999E-2</v>
      </c>
      <c r="AM26" s="248">
        <v>6.0069777057787516E-2</v>
      </c>
      <c r="AN26" s="1">
        <v>3.0908100000000001E-2</v>
      </c>
      <c r="AO26" s="1">
        <v>6.9392300000000004E-2</v>
      </c>
      <c r="AP26" s="1">
        <v>4.1719199999999998E-2</v>
      </c>
      <c r="AR26" s="5">
        <f t="shared" si="10"/>
        <v>5.0566025000000001E-2</v>
      </c>
      <c r="AS26" s="249">
        <f t="shared" si="11"/>
        <v>1.7443258837227065E-2</v>
      </c>
      <c r="AW26" s="1">
        <v>0.12981200000000001</v>
      </c>
      <c r="AX26" s="1">
        <v>8.8732400000000003E-2</v>
      </c>
      <c r="AY26" s="1">
        <v>5.2129599999999998E-2</v>
      </c>
      <c r="AZ26" s="248">
        <v>5.2099783376695713E-2</v>
      </c>
      <c r="BA26" s="1">
        <v>7.5422699999999995E-2</v>
      </c>
      <c r="BC26" s="5">
        <f t="shared" si="2"/>
        <v>8.6524175000000009E-2</v>
      </c>
      <c r="BD26" s="249">
        <f t="shared" si="46"/>
        <v>3.2582927981216855E-2</v>
      </c>
      <c r="BF26" s="1">
        <v>1.96525E-2</v>
      </c>
      <c r="BG26" s="1">
        <v>6.5299900000000003E-3</v>
      </c>
      <c r="BH26" s="1">
        <v>5.0260499999999998E-3</v>
      </c>
      <c r="BI26" s="1">
        <v>2.04382E-3</v>
      </c>
      <c r="BJ26" s="1">
        <v>6.2878000000000001E-4</v>
      </c>
      <c r="BK26" s="1">
        <v>2.7167400000000001E-2</v>
      </c>
      <c r="BL26" s="1">
        <v>4.56888E-3</v>
      </c>
      <c r="BM26" s="1">
        <v>1.3687E-3</v>
      </c>
      <c r="BN26" s="1">
        <v>6.9141100000000002E-3</v>
      </c>
      <c r="BO26" s="248">
        <v>6.896737525509203E-3</v>
      </c>
      <c r="BP26" s="1">
        <v>1.39185E-4</v>
      </c>
      <c r="BQ26" s="248">
        <v>1.3911792303749978E-4</v>
      </c>
      <c r="BR26" s="1">
        <v>1.5239800000000001E-3</v>
      </c>
      <c r="BS26" s="248">
        <v>1.5231823972258422E-3</v>
      </c>
      <c r="BU26" s="5">
        <f t="shared" si="12"/>
        <v>1.1839016666666668E-3</v>
      </c>
      <c r="BV26" s="249">
        <f t="shared" si="13"/>
        <v>9.656714963217737E-4</v>
      </c>
      <c r="BW26" s="5">
        <f t="shared" si="14"/>
        <v>1.4345690000000001E-2</v>
      </c>
      <c r="BX26" s="249">
        <f t="shared" si="15"/>
        <v>1.8132636174814736E-2</v>
      </c>
      <c r="BY26" s="5">
        <f t="shared" si="16"/>
        <v>5.5030133333333333E-3</v>
      </c>
      <c r="BZ26" s="249">
        <f t="shared" si="17"/>
        <v>1.243240304298945E-3</v>
      </c>
      <c r="CB26" s="1">
        <v>0.33595399999999997</v>
      </c>
      <c r="CC26" s="248">
        <v>0.33560609755098741</v>
      </c>
      <c r="CD26" s="1">
        <v>0.247284</v>
      </c>
      <c r="CE26" s="1">
        <v>0.13117200000000001</v>
      </c>
      <c r="CF26" s="1">
        <v>0.10936</v>
      </c>
      <c r="CG26" s="248">
        <v>0.10899885843770533</v>
      </c>
      <c r="CH26" s="1">
        <v>0.144872</v>
      </c>
      <c r="CJ26" s="5">
        <f t="shared" si="18"/>
        <v>0.1937284</v>
      </c>
      <c r="CK26" s="249">
        <f t="shared" si="19"/>
        <v>9.5543970907640191E-2</v>
      </c>
      <c r="CM26" s="1">
        <v>0.31632100000000002</v>
      </c>
      <c r="CN26" s="1">
        <v>0.43429600000000002</v>
      </c>
      <c r="CP26" s="1">
        <v>0.15138299999999999</v>
      </c>
      <c r="CQ26" s="1">
        <v>0.56322700000000003</v>
      </c>
      <c r="CR26" s="248">
        <v>0.55896464207508811</v>
      </c>
      <c r="CS26" s="1">
        <v>0.349777</v>
      </c>
      <c r="CU26" s="5">
        <f t="shared" si="20"/>
        <v>0.36300080000000001</v>
      </c>
      <c r="CV26" s="249">
        <f t="shared" si="21"/>
        <v>0.15191239465626238</v>
      </c>
      <c r="CX26" s="1">
        <v>4.5328399999999998E-2</v>
      </c>
      <c r="CY26" s="248">
        <v>4.5308070577873227E-2</v>
      </c>
      <c r="CZ26" s="1">
        <v>0.105905</v>
      </c>
      <c r="DB26" s="5">
        <f t="shared" si="22"/>
        <v>7.5616699999999995E-2</v>
      </c>
      <c r="DC26" s="249">
        <f t="shared" si="23"/>
        <v>4.2834124641225026E-2</v>
      </c>
      <c r="DL26" s="1">
        <v>1.2785400000000001E-2</v>
      </c>
      <c r="DM26" s="248">
        <v>1.2774059695380069E-2</v>
      </c>
      <c r="DN26" s="1">
        <v>2.5617299999999999E-2</v>
      </c>
      <c r="DP26" s="5">
        <f t="shared" si="24"/>
        <v>1.9201349999999999E-2</v>
      </c>
      <c r="DQ26" s="249">
        <f t="shared" si="25"/>
        <v>9.07352350550766E-3</v>
      </c>
      <c r="DS26" s="1">
        <v>0.41345199999999999</v>
      </c>
      <c r="DT26" s="248">
        <v>0.40430798728535416</v>
      </c>
      <c r="DU26" s="1">
        <v>0.27804699999999999</v>
      </c>
      <c r="DW26" s="5">
        <f t="shared" si="26"/>
        <v>0.34574949999999999</v>
      </c>
      <c r="DX26" s="249">
        <f t="shared" si="27"/>
        <v>9.5745793706564386E-2</v>
      </c>
      <c r="DZ26" s="1">
        <v>0.503193</v>
      </c>
      <c r="EA26" s="248">
        <v>0.49158480538156291</v>
      </c>
      <c r="EB26" s="1">
        <v>0.77405299999999999</v>
      </c>
      <c r="EC26" s="248">
        <v>0.76921263260515615</v>
      </c>
      <c r="EE26" s="5">
        <f t="shared" si="28"/>
        <v>0.63862299999999994</v>
      </c>
      <c r="EF26" s="249">
        <f t="shared" si="29"/>
        <v>0.19152694275218873</v>
      </c>
      <c r="EH26" s="1">
        <v>0.99097999999999997</v>
      </c>
      <c r="EI26" s="1">
        <v>0.64540699999999995</v>
      </c>
      <c r="EJ26" s="248">
        <v>0.63422483823648379</v>
      </c>
      <c r="EL26" s="5">
        <f t="shared" si="30"/>
        <v>0.81819350000000002</v>
      </c>
      <c r="EM26" s="249">
        <f t="shared" si="31"/>
        <v>0.24435701169497862</v>
      </c>
      <c r="ES26" s="1">
        <v>0.32397999999999999</v>
      </c>
      <c r="ET26" s="1">
        <v>0.11497599999999999</v>
      </c>
      <c r="EU26" s="1">
        <v>0.37790699999999999</v>
      </c>
      <c r="EV26" s="1">
        <v>0.12035999999999999</v>
      </c>
      <c r="EW26" s="1">
        <v>0.16445000000000001</v>
      </c>
      <c r="EX26" s="1">
        <v>0.123441</v>
      </c>
      <c r="EY26" s="248">
        <v>0.12263532823038199</v>
      </c>
      <c r="FA26" s="5">
        <f t="shared" si="6"/>
        <v>0.20418566666666668</v>
      </c>
      <c r="FB26" s="249">
        <f t="shared" si="7"/>
        <v>0.11628715782349604</v>
      </c>
      <c r="FD26" s="1">
        <v>0.22835800000000001</v>
      </c>
      <c r="FE26" s="248">
        <v>0.22742336207628133</v>
      </c>
      <c r="FF26" s="1">
        <v>0.145536</v>
      </c>
      <c r="FG26" s="1">
        <v>0.37146499999999999</v>
      </c>
      <c r="FH26" s="1">
        <v>0.15536800000000001</v>
      </c>
      <c r="FJ26" s="1">
        <v>0.16353699999999999</v>
      </c>
      <c r="FK26" s="1">
        <v>0.20336899999999999</v>
      </c>
      <c r="FL26" s="248">
        <v>0.20269101806179352</v>
      </c>
      <c r="FN26" s="5">
        <f t="shared" si="32"/>
        <v>0.21127216666666668</v>
      </c>
      <c r="FO26" s="249">
        <f t="shared" si="33"/>
        <v>8.4547377476576174E-2</v>
      </c>
      <c r="FY26" s="1">
        <v>6.3331899999999997E-2</v>
      </c>
      <c r="FZ26" s="248">
        <v>6.3310219214343696E-2</v>
      </c>
      <c r="GA26" s="1">
        <v>2.8349800000000001E-2</v>
      </c>
      <c r="GB26" s="1">
        <v>5.8411100000000001E-2</v>
      </c>
      <c r="GC26" s="1">
        <v>5.3725200000000001E-2</v>
      </c>
      <c r="GE26" s="5">
        <f t="shared" si="34"/>
        <v>5.09545E-2</v>
      </c>
      <c r="GF26" s="249">
        <f t="shared" si="35"/>
        <v>1.5571878016689788E-2</v>
      </c>
      <c r="GH26" s="1">
        <v>0.28327799999999997</v>
      </c>
      <c r="GI26" s="248">
        <v>0.27895795036766136</v>
      </c>
      <c r="GJ26" s="1">
        <v>0.218305</v>
      </c>
      <c r="GK26" s="248">
        <v>0.21805294376092055</v>
      </c>
      <c r="GM26" s="5">
        <f t="shared" si="36"/>
        <v>0.2507915</v>
      </c>
      <c r="GN26" s="249">
        <f t="shared" si="37"/>
        <v>4.594284889403337E-2</v>
      </c>
      <c r="GP26" s="261">
        <v>8.4611532931720718E-2</v>
      </c>
      <c r="GS26" s="1">
        <v>2.76473E-2</v>
      </c>
      <c r="GT26" s="1">
        <v>1.1107300000000001E-2</v>
      </c>
      <c r="GU26" s="248">
        <v>1.1096795754632485E-2</v>
      </c>
      <c r="GW26" s="5">
        <f t="shared" si="38"/>
        <v>1.93773E-2</v>
      </c>
      <c r="GX26" s="249">
        <f t="shared" si="39"/>
        <v>1.1695546160825496E-2</v>
      </c>
      <c r="GZ26" s="1">
        <v>5.5580200000000003E-2</v>
      </c>
      <c r="HA26" s="1">
        <v>2.0732299999999999E-2</v>
      </c>
      <c r="HB26" s="248">
        <v>2.0724954145316884E-2</v>
      </c>
      <c r="HC26" s="1">
        <v>6.8009399999999998E-2</v>
      </c>
      <c r="HD26" s="1">
        <v>6.3796900000000004E-2</v>
      </c>
      <c r="HF26" s="5">
        <f t="shared" si="40"/>
        <v>5.2029699999999998E-2</v>
      </c>
      <c r="HG26" s="249">
        <f t="shared" si="41"/>
        <v>2.1493806122850082E-2</v>
      </c>
      <c r="HK26" s="1">
        <v>8.1126900000000002E-2</v>
      </c>
      <c r="HL26" s="1">
        <v>3.0454200000000001E-2</v>
      </c>
      <c r="HM26" s="1">
        <v>3.1610300000000001E-2</v>
      </c>
      <c r="HN26" s="1">
        <v>4.1998899999999999E-2</v>
      </c>
      <c r="HO26" s="248">
        <v>4.1857239007877946E-2</v>
      </c>
      <c r="HQ26" s="5">
        <f t="shared" si="42"/>
        <v>4.6297575000000001E-2</v>
      </c>
      <c r="HR26" s="249">
        <f t="shared" si="43"/>
        <v>2.3792779472124877E-2</v>
      </c>
      <c r="HU26" s="1">
        <v>1.76843E-2</v>
      </c>
      <c r="HV26" s="1">
        <v>3.5737600000000001E-2</v>
      </c>
      <c r="HW26" s="1">
        <v>7.0268700000000002E-3</v>
      </c>
      <c r="HX26" s="1">
        <v>1.40489E-2</v>
      </c>
      <c r="HY26" s="248">
        <v>1.4044282256695313E-2</v>
      </c>
      <c r="HZ26" s="1">
        <v>1.36128E-2</v>
      </c>
      <c r="IA26" s="1">
        <v>2.1223200000000001E-2</v>
      </c>
      <c r="IC26" s="5">
        <f t="shared" si="44"/>
        <v>1.8222278333333331E-2</v>
      </c>
      <c r="ID26" s="249">
        <f t="shared" si="45"/>
        <v>9.7988059435023343E-3</v>
      </c>
    </row>
    <row r="27" spans="1:238" ht="14.25" x14ac:dyDescent="0.25">
      <c r="A27" s="26">
        <v>43.017840999999997</v>
      </c>
      <c r="B27" s="18" t="s">
        <v>61</v>
      </c>
      <c r="C27" s="19" t="s">
        <v>72</v>
      </c>
      <c r="D27" s="1">
        <v>0.32574599999999998</v>
      </c>
      <c r="E27" s="1">
        <v>0.28295700000000001</v>
      </c>
      <c r="F27" s="248">
        <v>0.28272177514133057</v>
      </c>
      <c r="G27" s="1">
        <v>0.46028999999999998</v>
      </c>
      <c r="H27" s="1">
        <v>1.44593E-2</v>
      </c>
      <c r="I27" s="1">
        <v>7.2116100000000002E-2</v>
      </c>
      <c r="J27" s="1">
        <v>3.875E-2</v>
      </c>
      <c r="K27" s="1">
        <v>4.9969300000000001E-2</v>
      </c>
      <c r="L27" s="1">
        <v>3.5871500000000001E-2</v>
      </c>
      <c r="M27" s="1">
        <v>2.83704E-2</v>
      </c>
      <c r="N27" s="1">
        <v>2.35859E-2</v>
      </c>
      <c r="O27" s="1">
        <v>6.2919600000000006E-2</v>
      </c>
      <c r="P27" s="1">
        <v>0.19961799999999999</v>
      </c>
      <c r="Q27" s="248">
        <v>0.19951607586056672</v>
      </c>
      <c r="R27" s="1">
        <v>0.62279099999999998</v>
      </c>
      <c r="S27" s="1">
        <v>0.88648700000000002</v>
      </c>
      <c r="T27" s="1">
        <v>0.35152899999999998</v>
      </c>
      <c r="U27" s="248">
        <v>0.35118422776800384</v>
      </c>
      <c r="V27" s="1">
        <v>0.33712799999999998</v>
      </c>
      <c r="W27" s="1">
        <v>0.15903600000000001</v>
      </c>
      <c r="X27" s="1">
        <v>0.32591199999999998</v>
      </c>
      <c r="Z27" s="5">
        <f t="shared" si="47"/>
        <v>0.23764089444444447</v>
      </c>
      <c r="AA27" s="249">
        <f t="shared" si="48"/>
        <v>0.24008010859259765</v>
      </c>
      <c r="AC27" s="1">
        <v>1.98044</v>
      </c>
      <c r="AD27" s="248">
        <v>1.9667575065182206</v>
      </c>
      <c r="AE27" s="1">
        <v>0.82031699999999996</v>
      </c>
      <c r="AF27" s="248">
        <v>0.81701435887264839</v>
      </c>
      <c r="AG27" s="1">
        <v>0.55805300000000002</v>
      </c>
      <c r="AI27" s="5">
        <f t="shared" si="8"/>
        <v>1.1196033333333333</v>
      </c>
      <c r="AJ27" s="249">
        <f t="shared" si="9"/>
        <v>0.75695140295287999</v>
      </c>
      <c r="AL27" s="1">
        <v>0.64919499999999997</v>
      </c>
      <c r="AM27" s="248">
        <v>0.64731277554305511</v>
      </c>
      <c r="AN27" s="1">
        <v>0.34669100000000003</v>
      </c>
      <c r="AO27" s="1">
        <v>1.3073699999999999</v>
      </c>
      <c r="AP27" s="1">
        <v>0.56179599999999996</v>
      </c>
      <c r="AR27" s="5">
        <f t="shared" si="10"/>
        <v>0.71626300000000009</v>
      </c>
      <c r="AS27" s="249">
        <f t="shared" si="11"/>
        <v>0.41406485778035607</v>
      </c>
      <c r="AU27" s="1">
        <v>1.11496</v>
      </c>
      <c r="AV27" s="1">
        <v>1.4527399999999999</v>
      </c>
      <c r="AW27" s="1">
        <v>0.64036400000000004</v>
      </c>
      <c r="AX27" s="1">
        <v>0.84381700000000004</v>
      </c>
      <c r="AY27" s="1">
        <v>0.22457299999999999</v>
      </c>
      <c r="AZ27" s="248">
        <v>0.22444523973159064</v>
      </c>
      <c r="BA27" s="1">
        <v>0.46141500000000002</v>
      </c>
      <c r="BC27" s="5">
        <f t="shared" si="2"/>
        <v>0.78964483333333335</v>
      </c>
      <c r="BD27" s="249">
        <f t="shared" si="46"/>
        <v>0.44671815474162979</v>
      </c>
      <c r="BF27" s="1">
        <v>0.364153</v>
      </c>
      <c r="BG27" s="1">
        <v>0.326297</v>
      </c>
      <c r="BH27" s="1">
        <v>0.251226</v>
      </c>
      <c r="BI27" s="1">
        <v>0.33656599999999998</v>
      </c>
      <c r="BJ27" s="1">
        <v>9.5410400000000006E-2</v>
      </c>
      <c r="BK27" s="1">
        <v>0.49493799999999999</v>
      </c>
      <c r="BL27" s="1">
        <v>5.7102699999999999E-2</v>
      </c>
      <c r="BM27" s="1">
        <v>5.0798999999999997E-2</v>
      </c>
      <c r="BN27" s="1">
        <v>0.761019</v>
      </c>
      <c r="BO27" s="248">
        <v>0.7591067809751848</v>
      </c>
      <c r="BP27" s="1">
        <v>0.381438</v>
      </c>
      <c r="BQ27" s="248">
        <v>0.38125391853738216</v>
      </c>
      <c r="BR27" s="1">
        <v>0.76046800000000003</v>
      </c>
      <c r="BS27" s="248">
        <v>0.76006982482490082</v>
      </c>
      <c r="BU27" s="5">
        <f t="shared" si="12"/>
        <v>0.25626766666666662</v>
      </c>
      <c r="BV27" s="249">
        <f t="shared" si="13"/>
        <v>0.17934994795743139</v>
      </c>
      <c r="BW27" s="5">
        <f t="shared" si="14"/>
        <v>0.62770300000000001</v>
      </c>
      <c r="BX27" s="249">
        <f t="shared" si="15"/>
        <v>0.18775806360846434</v>
      </c>
      <c r="BY27" s="5">
        <f t="shared" si="16"/>
        <v>0.35644923333333334</v>
      </c>
      <c r="BZ27" s="249">
        <f t="shared" si="17"/>
        <v>0.36356359275409217</v>
      </c>
      <c r="CB27" s="1">
        <v>0.189496</v>
      </c>
      <c r="CC27" s="248">
        <v>0.18930000157531773</v>
      </c>
      <c r="CD27" s="1">
        <v>0.76379900000000001</v>
      </c>
      <c r="CE27" s="1">
        <v>0.295902</v>
      </c>
      <c r="CF27" s="1">
        <v>0.101206</v>
      </c>
      <c r="CG27" s="248">
        <v>0.10087159825217165</v>
      </c>
      <c r="CH27" s="1">
        <v>0.13438</v>
      </c>
      <c r="CJ27" s="5">
        <f t="shared" si="18"/>
        <v>0.29695660000000001</v>
      </c>
      <c r="CK27" s="249">
        <f t="shared" si="19"/>
        <v>0.2712195454973701</v>
      </c>
      <c r="CM27" s="1">
        <v>1.7329300000000001</v>
      </c>
      <c r="CN27" s="1">
        <v>0.63539699999999999</v>
      </c>
      <c r="CO27" s="1">
        <v>0.50067399999999995</v>
      </c>
      <c r="CP27" s="1">
        <v>0.61525700000000005</v>
      </c>
      <c r="CQ27" s="1">
        <v>2.1076100000000002</v>
      </c>
      <c r="CR27" s="248">
        <v>2.0916614352177203</v>
      </c>
      <c r="CS27" s="1">
        <v>0.67226200000000003</v>
      </c>
      <c r="CU27" s="5">
        <f t="shared" si="20"/>
        <v>1.0440216666666666</v>
      </c>
      <c r="CV27" s="249">
        <f t="shared" si="21"/>
        <v>0.69138412315605502</v>
      </c>
      <c r="CX27" s="1">
        <v>0.100027</v>
      </c>
      <c r="CY27" s="248">
        <v>9.9981911647946189E-2</v>
      </c>
      <c r="CZ27" s="1">
        <v>0.216333</v>
      </c>
      <c r="DB27" s="5">
        <f t="shared" si="22"/>
        <v>0.15817999999999999</v>
      </c>
      <c r="DC27" s="249">
        <f t="shared" si="23"/>
        <v>8.2240761292682624E-2</v>
      </c>
      <c r="DE27" s="1">
        <v>0.56805099999999997</v>
      </c>
      <c r="DF27" s="1">
        <v>0.61969300000000005</v>
      </c>
      <c r="DG27" s="248">
        <v>0.61806767860428602</v>
      </c>
      <c r="DI27" s="5">
        <f t="shared" ref="DI27:DI37" si="49">AVERAGE(DE27:DF27)</f>
        <v>0.59387199999999996</v>
      </c>
      <c r="DJ27" s="249">
        <f t="shared" ref="DJ27:DJ37" si="50">STDEV(DE27:DF27)</f>
        <v>3.6516408394035742E-2</v>
      </c>
      <c r="DL27" s="1">
        <v>0.16602900000000001</v>
      </c>
      <c r="DM27" s="248">
        <v>0.16588195410238443</v>
      </c>
      <c r="DN27" s="1">
        <v>0.32546999999999998</v>
      </c>
      <c r="DP27" s="5">
        <f t="shared" si="24"/>
        <v>0.24574950000000001</v>
      </c>
      <c r="DQ27" s="249">
        <f t="shared" si="25"/>
        <v>0.11274181229916429</v>
      </c>
      <c r="DS27" s="1">
        <v>0.73537699999999995</v>
      </c>
      <c r="DT27" s="248">
        <v>0.71911430590301628</v>
      </c>
      <c r="DU27" s="1">
        <v>0.92703400000000002</v>
      </c>
      <c r="DW27" s="5">
        <f t="shared" si="26"/>
        <v>0.83120550000000004</v>
      </c>
      <c r="DX27" s="249">
        <f t="shared" si="27"/>
        <v>0.1355219643618692</v>
      </c>
      <c r="DZ27" s="1">
        <v>1.0778799999999999</v>
      </c>
      <c r="EA27" s="248">
        <v>1.053021014081694</v>
      </c>
      <c r="EB27" s="1">
        <v>1.79931</v>
      </c>
      <c r="EC27" s="248">
        <v>1.788059451789914</v>
      </c>
      <c r="EE27" s="5">
        <f t="shared" si="28"/>
        <v>1.4385949999999998</v>
      </c>
      <c r="EF27" s="249">
        <f t="shared" si="29"/>
        <v>0.51012804515141175</v>
      </c>
      <c r="EH27" s="1">
        <v>3.4694500000000001</v>
      </c>
      <c r="EI27" s="1">
        <v>0.52792399999999995</v>
      </c>
      <c r="EJ27" s="248">
        <v>0.51878026608266081</v>
      </c>
      <c r="EL27" s="5">
        <f t="shared" si="30"/>
        <v>1.9986870000000001</v>
      </c>
      <c r="EM27" s="249">
        <f t="shared" si="31"/>
        <v>2.0799729816365402</v>
      </c>
      <c r="EQ27" s="1">
        <v>2.20722</v>
      </c>
      <c r="ER27" s="1">
        <v>2.2159300000000002</v>
      </c>
      <c r="ES27" s="1">
        <v>2.0874899999999998</v>
      </c>
      <c r="ET27" s="1">
        <v>0.94474400000000003</v>
      </c>
      <c r="EU27" s="1">
        <v>4.5825399999999998</v>
      </c>
      <c r="EV27" s="1">
        <v>1.55358</v>
      </c>
      <c r="EW27" s="1">
        <v>1.29935</v>
      </c>
      <c r="EX27" s="1">
        <v>1.7804800000000001</v>
      </c>
      <c r="EY27" s="248">
        <v>1.7688629816522148</v>
      </c>
      <c r="FA27" s="5">
        <f t="shared" si="6"/>
        <v>2.0839167500000002</v>
      </c>
      <c r="FB27" s="249">
        <f t="shared" si="7"/>
        <v>1.1059806619590402</v>
      </c>
      <c r="FD27" s="1">
        <v>1.76966</v>
      </c>
      <c r="FE27" s="248">
        <v>1.7624214105443381</v>
      </c>
      <c r="FF27" s="1">
        <v>0.28070699999999998</v>
      </c>
      <c r="FG27" s="1">
        <v>3.6730900000000002</v>
      </c>
      <c r="FH27" s="1">
        <v>0.69479900000000006</v>
      </c>
      <c r="FI27" s="1">
        <v>1.14245</v>
      </c>
      <c r="FJ27" s="1">
        <v>0.48901</v>
      </c>
      <c r="FK27" s="1">
        <v>0.58487299999999998</v>
      </c>
      <c r="FL27" s="248">
        <v>0.58292337743650502</v>
      </c>
      <c r="FN27" s="5">
        <f t="shared" si="32"/>
        <v>1.2335127142857143</v>
      </c>
      <c r="FO27" s="249">
        <f t="shared" si="33"/>
        <v>1.1846485152811805</v>
      </c>
      <c r="FQ27" s="1">
        <v>1.11127</v>
      </c>
      <c r="FR27" s="1">
        <v>8.4069500000000005E-2</v>
      </c>
      <c r="FS27" s="1">
        <v>0.30982500000000002</v>
      </c>
      <c r="FT27" s="1">
        <v>7.7297900000000003E-2</v>
      </c>
      <c r="FU27" s="1">
        <v>0.21338199999999999</v>
      </c>
      <c r="FV27" s="1">
        <v>0.10000199999999999</v>
      </c>
      <c r="FW27" s="1">
        <v>9.8496799999999995E-2</v>
      </c>
      <c r="FX27" s="1">
        <v>0.20488500000000001</v>
      </c>
      <c r="FY27" s="1">
        <v>0.127969</v>
      </c>
      <c r="FZ27" s="248">
        <v>0.12792541810470834</v>
      </c>
      <c r="GA27" s="1">
        <v>8.4801399999999999E-2</v>
      </c>
      <c r="GB27" s="1">
        <v>0.23068900000000001</v>
      </c>
      <c r="GC27" s="1">
        <v>0.117925</v>
      </c>
      <c r="GE27" s="5">
        <f t="shared" si="34"/>
        <v>0.23005104999999995</v>
      </c>
      <c r="GF27" s="249">
        <f t="shared" si="35"/>
        <v>0.28711356415483691</v>
      </c>
      <c r="GH27" s="1">
        <v>5.1493799999999998</v>
      </c>
      <c r="GI27" s="248">
        <v>5.0708616786528626</v>
      </c>
      <c r="GJ27" s="1">
        <v>2.8265099999999999</v>
      </c>
      <c r="GK27" s="248">
        <v>2.823254320762913</v>
      </c>
      <c r="GM27" s="5">
        <f t="shared" si="36"/>
        <v>3.9879449999999999</v>
      </c>
      <c r="GN27" s="249">
        <f t="shared" si="37"/>
        <v>1.6425171288147951</v>
      </c>
      <c r="GP27" s="261">
        <v>0.22927166885473346</v>
      </c>
      <c r="GS27" s="1">
        <v>0.53337999999999997</v>
      </c>
      <c r="GT27" s="1">
        <v>0.18545400000000001</v>
      </c>
      <c r="GU27" s="248">
        <v>0.18527775457982446</v>
      </c>
      <c r="GW27" s="5">
        <f t="shared" si="38"/>
        <v>0.35941699999999999</v>
      </c>
      <c r="GX27" s="249">
        <f t="shared" si="39"/>
        <v>0.24602083395111063</v>
      </c>
      <c r="GZ27" s="1">
        <v>0.31226799999999999</v>
      </c>
      <c r="HA27" s="1">
        <v>9.7109100000000004E-2</v>
      </c>
      <c r="HB27" s="248">
        <v>9.7074632175114584E-2</v>
      </c>
      <c r="HC27" s="1">
        <v>0.49465100000000001</v>
      </c>
      <c r="HD27" s="1">
        <v>0.33615200000000001</v>
      </c>
      <c r="HF27" s="5">
        <f t="shared" si="40"/>
        <v>0.31004502499999997</v>
      </c>
      <c r="HG27" s="249">
        <f t="shared" si="41"/>
        <v>0.16340908779584193</v>
      </c>
      <c r="HI27" s="1">
        <v>0.86934400000000001</v>
      </c>
      <c r="HJ27" s="1">
        <v>1.58992</v>
      </c>
      <c r="HK27" s="1">
        <v>1.06812</v>
      </c>
      <c r="HL27" s="1">
        <v>0.62227900000000003</v>
      </c>
      <c r="HM27" s="1">
        <v>0.26045400000000002</v>
      </c>
      <c r="HN27" s="1">
        <v>0.68871400000000005</v>
      </c>
      <c r="HO27" s="248">
        <v>0.68639357413678215</v>
      </c>
      <c r="HQ27" s="5">
        <f t="shared" si="42"/>
        <v>0.84980516666666672</v>
      </c>
      <c r="HR27" s="249">
        <f t="shared" si="43"/>
        <v>0.45185537888329547</v>
      </c>
      <c r="HT27" s="1">
        <v>0.48907800000000001</v>
      </c>
      <c r="HU27" s="1">
        <v>0.20225799999999999</v>
      </c>
      <c r="HV27" s="1">
        <v>0.19803599999999999</v>
      </c>
      <c r="HW27" s="1">
        <v>7.4454099999999995E-2</v>
      </c>
      <c r="HX27" s="1">
        <v>0.15970699999999999</v>
      </c>
      <c r="HY27" s="248">
        <v>0.15965407808624288</v>
      </c>
      <c r="HZ27" s="1">
        <v>0.132993</v>
      </c>
      <c r="IA27" s="1">
        <v>0.213112</v>
      </c>
      <c r="IC27" s="5">
        <f t="shared" si="44"/>
        <v>0.20994829999999998</v>
      </c>
      <c r="ID27" s="249">
        <f t="shared" si="45"/>
        <v>0.13224310106931855</v>
      </c>
    </row>
    <row r="28" spans="1:238" ht="14.25" x14ac:dyDescent="0.25">
      <c r="A28" s="30">
        <v>45.033490999999998</v>
      </c>
      <c r="B28" s="31" t="s">
        <v>63</v>
      </c>
      <c r="C28" s="32" t="s">
        <v>75</v>
      </c>
      <c r="D28" s="1">
        <v>0.46640900000000002</v>
      </c>
      <c r="E28" s="1">
        <v>0.37127500000000002</v>
      </c>
      <c r="F28" s="248">
        <v>0.37096569878939412</v>
      </c>
      <c r="G28" s="1">
        <v>0.64707999999999999</v>
      </c>
      <c r="H28" s="1">
        <v>1.8414400000000001E-2</v>
      </c>
      <c r="I28" s="1">
        <v>0.104215</v>
      </c>
      <c r="J28" s="1">
        <v>5.2978999999999998E-2</v>
      </c>
      <c r="K28" s="1">
        <v>8.0530299999999999E-2</v>
      </c>
      <c r="L28" s="1">
        <v>4.99543E-2</v>
      </c>
      <c r="M28" s="1">
        <v>3.4297500000000002E-2</v>
      </c>
      <c r="N28" s="1">
        <v>3.2954900000000002E-2</v>
      </c>
      <c r="O28" s="1">
        <v>7.3498599999999997E-2</v>
      </c>
      <c r="P28" s="1">
        <v>0.28513699999999997</v>
      </c>
      <c r="Q28" s="248">
        <v>0.284990582718256</v>
      </c>
      <c r="R28" s="1">
        <v>0.64556899999999995</v>
      </c>
      <c r="S28" s="1">
        <v>1.03329</v>
      </c>
      <c r="T28" s="1">
        <v>0.46681499999999998</v>
      </c>
      <c r="U28" s="248">
        <v>0.4663577974160667</v>
      </c>
      <c r="V28" s="1">
        <v>0.56130999999999998</v>
      </c>
      <c r="W28" s="1">
        <v>0.15726799999999999</v>
      </c>
      <c r="X28" s="1">
        <v>0.38690000000000002</v>
      </c>
      <c r="Z28" s="5">
        <f t="shared" si="47"/>
        <v>0.30377205555555553</v>
      </c>
      <c r="AA28" s="249">
        <f t="shared" si="48"/>
        <v>0.28870022484873831</v>
      </c>
      <c r="AC28" s="1">
        <v>5.0450200000000001</v>
      </c>
      <c r="AD28" s="248">
        <v>5.0101598443423292</v>
      </c>
      <c r="AE28" s="1">
        <v>1.8071699999999999</v>
      </c>
      <c r="AF28" s="248">
        <v>1.7999011498797444</v>
      </c>
      <c r="AG28" s="1">
        <v>2.4567399999999999</v>
      </c>
      <c r="AI28" s="5">
        <f t="shared" si="8"/>
        <v>3.1029766666666667</v>
      </c>
      <c r="AJ28" s="249">
        <f t="shared" si="9"/>
        <v>1.7129315595298404</v>
      </c>
      <c r="AL28" s="1">
        <v>0.865344</v>
      </c>
      <c r="AM28" s="248">
        <v>0.86283459391824169</v>
      </c>
      <c r="AN28" s="1">
        <v>0.74358400000000002</v>
      </c>
      <c r="AO28" s="1">
        <v>1.56633</v>
      </c>
      <c r="AP28" s="1">
        <v>0.69828199999999996</v>
      </c>
      <c r="AR28" s="5">
        <f t="shared" si="10"/>
        <v>0.96838500000000005</v>
      </c>
      <c r="AS28" s="249">
        <f t="shared" si="11"/>
        <v>0.40482374391661663</v>
      </c>
      <c r="AU28" s="1">
        <v>1.6396999999999999</v>
      </c>
      <c r="AV28" s="1">
        <v>1.6380399999999999</v>
      </c>
      <c r="AW28" s="1">
        <v>0.969414</v>
      </c>
      <c r="AX28" s="1">
        <v>0.95282599999999995</v>
      </c>
      <c r="AY28" s="1">
        <v>0.49474600000000002</v>
      </c>
      <c r="AZ28" s="248">
        <v>0.49446295949603708</v>
      </c>
      <c r="BA28" s="1">
        <v>0.57128100000000004</v>
      </c>
      <c r="BC28" s="5">
        <f t="shared" si="2"/>
        <v>1.0443344999999999</v>
      </c>
      <c r="BD28" s="249">
        <f t="shared" si="46"/>
        <v>0.49935164351536859</v>
      </c>
      <c r="BF28" s="1">
        <v>0.38126399999999999</v>
      </c>
      <c r="BG28" s="1">
        <v>0.110776</v>
      </c>
      <c r="BH28" s="1">
        <v>0.31576500000000002</v>
      </c>
      <c r="BI28" s="1">
        <v>0.41483599999999998</v>
      </c>
      <c r="BJ28" s="1">
        <v>0.13036900000000001</v>
      </c>
      <c r="BK28" s="1">
        <v>0.47143099999999999</v>
      </c>
      <c r="BL28" s="1">
        <v>8.42165E-2</v>
      </c>
      <c r="BM28" s="1">
        <v>6.2774300000000005E-2</v>
      </c>
      <c r="BN28" s="1">
        <v>0.237596</v>
      </c>
      <c r="BO28" s="248">
        <v>0.23699901864178141</v>
      </c>
      <c r="BP28" s="1">
        <v>6.2419000000000002E-2</v>
      </c>
      <c r="BQ28" s="248">
        <v>6.2388842339565133E-2</v>
      </c>
      <c r="BR28" s="1">
        <v>0.26278499999999999</v>
      </c>
      <c r="BS28" s="248">
        <v>0.26264744145065888</v>
      </c>
      <c r="BU28" s="5">
        <f t="shared" si="12"/>
        <v>0.18000976666666668</v>
      </c>
      <c r="BV28" s="249">
        <f t="shared" si="13"/>
        <v>0.20336556113477849</v>
      </c>
      <c r="BW28" s="5">
        <f t="shared" si="14"/>
        <v>0.36710799999999999</v>
      </c>
      <c r="BX28" s="249">
        <f t="shared" si="15"/>
        <v>0.14753500146744847</v>
      </c>
      <c r="BY28" s="5">
        <f t="shared" si="16"/>
        <v>0.21252583333333333</v>
      </c>
      <c r="BZ28" s="249">
        <f t="shared" si="17"/>
        <v>0.11779245266817114</v>
      </c>
      <c r="CB28" s="1">
        <v>0.44544299999999998</v>
      </c>
      <c r="CC28" s="248">
        <v>0.44498299867837943</v>
      </c>
      <c r="CD28" s="1">
        <v>1.0872900000000001</v>
      </c>
      <c r="CE28" s="1">
        <v>0.43728099999999998</v>
      </c>
      <c r="CF28" s="1">
        <v>0.18997600000000001</v>
      </c>
      <c r="CG28" s="248">
        <v>0.18934849503993414</v>
      </c>
      <c r="CH28" s="1">
        <v>0.29410199999999997</v>
      </c>
      <c r="CJ28" s="5">
        <f t="shared" si="18"/>
        <v>0.49081840000000004</v>
      </c>
      <c r="CK28" s="249">
        <f t="shared" si="19"/>
        <v>0.34996679892426946</v>
      </c>
      <c r="CM28" s="1">
        <v>2.2810600000000001</v>
      </c>
      <c r="CN28" s="1">
        <v>1.11774</v>
      </c>
      <c r="CO28" s="1">
        <v>0.95623800000000003</v>
      </c>
      <c r="CP28" s="1">
        <v>1.2109799999999999</v>
      </c>
      <c r="CQ28" s="1">
        <v>3.59876</v>
      </c>
      <c r="CR28" s="248">
        <v>3.5715288792604944</v>
      </c>
      <c r="CS28" s="1">
        <v>1.51915</v>
      </c>
      <c r="CU28" s="5">
        <f t="shared" si="20"/>
        <v>1.7806546666666667</v>
      </c>
      <c r="CV28" s="249">
        <f t="shared" si="21"/>
        <v>1.0067715841056828</v>
      </c>
      <c r="CX28" s="1">
        <v>0.17450299999999999</v>
      </c>
      <c r="CY28" s="248">
        <v>0.17442421235946606</v>
      </c>
      <c r="CZ28" s="1">
        <v>0.45294499999999999</v>
      </c>
      <c r="DB28" s="5">
        <f t="shared" si="22"/>
        <v>0.313724</v>
      </c>
      <c r="DC28" s="249">
        <f t="shared" si="23"/>
        <v>0.19688822636714465</v>
      </c>
      <c r="DE28" s="1">
        <v>0.663856</v>
      </c>
      <c r="DF28" s="1">
        <v>0.72470400000000001</v>
      </c>
      <c r="DG28" s="248">
        <v>0.72280332422745863</v>
      </c>
      <c r="DI28" s="5">
        <f t="shared" si="49"/>
        <v>0.69428000000000001</v>
      </c>
      <c r="DJ28" s="249">
        <f t="shared" si="50"/>
        <v>4.3026033421639055E-2</v>
      </c>
      <c r="DL28" s="1">
        <v>0.24323500000000001</v>
      </c>
      <c r="DM28" s="248">
        <v>0.24301894487897591</v>
      </c>
      <c r="DN28" s="1">
        <v>0.382156</v>
      </c>
      <c r="DP28" s="5">
        <f t="shared" si="24"/>
        <v>0.31269550000000002</v>
      </c>
      <c r="DQ28" s="249">
        <f t="shared" si="25"/>
        <v>9.8231981149216191E-2</v>
      </c>
      <c r="DS28" s="1">
        <v>1.12412</v>
      </c>
      <c r="DT28" s="248">
        <v>1.0992595200254538</v>
      </c>
      <c r="DU28" s="1">
        <v>1.8127</v>
      </c>
      <c r="DW28" s="5">
        <f t="shared" si="26"/>
        <v>1.46841</v>
      </c>
      <c r="DX28" s="249">
        <f t="shared" si="27"/>
        <v>0.48689958738943262</v>
      </c>
      <c r="DZ28" s="1">
        <v>1.4006400000000001</v>
      </c>
      <c r="EA28" s="248">
        <v>1.3683334207751872</v>
      </c>
      <c r="EB28" s="1">
        <v>1.6333800000000001</v>
      </c>
      <c r="EC28" s="248">
        <v>1.6231673829328059</v>
      </c>
      <c r="EE28" s="5">
        <f t="shared" si="28"/>
        <v>1.51701</v>
      </c>
      <c r="EF28" s="249">
        <f t="shared" si="29"/>
        <v>0.16457203225335704</v>
      </c>
      <c r="EH28" s="1">
        <v>2.8386200000000001</v>
      </c>
      <c r="EI28" s="1">
        <v>0.97239900000000001</v>
      </c>
      <c r="EJ28" s="248">
        <v>0.95555722305317525</v>
      </c>
      <c r="EL28" s="5">
        <f t="shared" si="30"/>
        <v>1.9055095</v>
      </c>
      <c r="EM28" s="249">
        <f t="shared" si="31"/>
        <v>1.3196175242927399</v>
      </c>
      <c r="EQ28" s="1">
        <v>3.09206</v>
      </c>
      <c r="ER28" s="1">
        <v>2.5571000000000002</v>
      </c>
      <c r="ES28" s="1">
        <v>2.4147599999999998</v>
      </c>
      <c r="ET28" s="1">
        <v>2.2441</v>
      </c>
      <c r="EU28" s="1">
        <v>5.0051399999999999</v>
      </c>
      <c r="EV28" s="1">
        <v>3.0049000000000001</v>
      </c>
      <c r="EW28" s="1">
        <v>1.63175</v>
      </c>
      <c r="EX28" s="1">
        <v>1.75763</v>
      </c>
      <c r="EY28" s="248">
        <v>1.7461633180868437</v>
      </c>
      <c r="FA28" s="5">
        <f t="shared" si="6"/>
        <v>2.7134299999999998</v>
      </c>
      <c r="FB28" s="249">
        <f t="shared" si="7"/>
        <v>1.0621910583452359</v>
      </c>
      <c r="FD28" s="1">
        <v>2.2095099999999999</v>
      </c>
      <c r="FE28" s="248">
        <v>2.2004717696003508</v>
      </c>
      <c r="FF28" s="1">
        <v>0.69209699999999996</v>
      </c>
      <c r="FG28" s="1">
        <v>4.3302100000000001</v>
      </c>
      <c r="FH28" s="1">
        <v>1.1233299999999999</v>
      </c>
      <c r="FI28" s="1">
        <v>1.5255399999999999</v>
      </c>
      <c r="FJ28" s="1">
        <v>1.0581400000000001</v>
      </c>
      <c r="FK28" s="1">
        <v>1.37035</v>
      </c>
      <c r="FL28" s="248">
        <v>1.3657773292935924</v>
      </c>
      <c r="FN28" s="5">
        <f t="shared" si="32"/>
        <v>1.758453857142857</v>
      </c>
      <c r="FO28" s="249">
        <f t="shared" si="33"/>
        <v>1.2283589004782536</v>
      </c>
      <c r="FQ28" s="1">
        <v>1.6775100000000001</v>
      </c>
      <c r="FR28" s="1">
        <v>0.14383099999999999</v>
      </c>
      <c r="FS28" s="1">
        <v>0.35367199999999999</v>
      </c>
      <c r="FT28" s="1">
        <v>0.118646</v>
      </c>
      <c r="FU28" s="1">
        <v>0.88563599999999998</v>
      </c>
      <c r="FV28" s="1">
        <v>0.10414900000000001</v>
      </c>
      <c r="FW28" s="1">
        <v>0.104313</v>
      </c>
      <c r="FX28" s="1">
        <v>0.51602800000000004</v>
      </c>
      <c r="FY28" s="1">
        <v>0.223802</v>
      </c>
      <c r="FZ28" s="248">
        <v>0.22372508313386866</v>
      </c>
      <c r="GA28" s="1">
        <v>0.111748</v>
      </c>
      <c r="GB28" s="1">
        <v>0.25489000000000001</v>
      </c>
      <c r="GC28" s="1">
        <v>0.19802500000000001</v>
      </c>
      <c r="GE28" s="5">
        <f t="shared" si="34"/>
        <v>0.39102083333333332</v>
      </c>
      <c r="GF28" s="249">
        <f t="shared" si="35"/>
        <v>0.46497726329903555</v>
      </c>
      <c r="GH28" s="1">
        <v>5.3000100000000003</v>
      </c>
      <c r="GI28" s="248">
        <v>5.2191933823148098</v>
      </c>
      <c r="GJ28" s="1">
        <v>3.3651499999999999</v>
      </c>
      <c r="GK28" s="248">
        <v>3.3612751904546632</v>
      </c>
      <c r="GM28" s="5">
        <f t="shared" si="36"/>
        <v>4.3325800000000001</v>
      </c>
      <c r="GN28" s="249">
        <f t="shared" si="37"/>
        <v>1.3681526266466035</v>
      </c>
      <c r="GP28" s="261">
        <v>0.3313055095675031</v>
      </c>
      <c r="GS28" s="1">
        <v>1.1096999999999999</v>
      </c>
      <c r="GT28" s="1">
        <v>0.45458100000000001</v>
      </c>
      <c r="GU28" s="248">
        <v>0.45415037618583898</v>
      </c>
      <c r="GW28" s="5">
        <f t="shared" si="38"/>
        <v>0.78214049999999991</v>
      </c>
      <c r="GX28" s="249">
        <f t="shared" si="39"/>
        <v>0.46323908738415004</v>
      </c>
      <c r="GZ28" s="1">
        <v>0.54212400000000005</v>
      </c>
      <c r="HA28" s="1">
        <v>0.18920799999999999</v>
      </c>
      <c r="HB28" s="248">
        <v>0.18914129500474369</v>
      </c>
      <c r="HC28" s="1">
        <v>0.93172699999999997</v>
      </c>
      <c r="HD28" s="1">
        <v>0.77622000000000002</v>
      </c>
      <c r="HF28" s="5">
        <f t="shared" si="40"/>
        <v>0.60981974999999999</v>
      </c>
      <c r="HG28" s="249">
        <f t="shared" si="41"/>
        <v>0.32290880013235429</v>
      </c>
      <c r="HI28" s="1">
        <v>0.88005100000000003</v>
      </c>
      <c r="HJ28" s="1">
        <v>1.5132000000000001</v>
      </c>
      <c r="HK28" s="1">
        <v>1.22885</v>
      </c>
      <c r="HL28" s="1">
        <v>0.69638199999999995</v>
      </c>
      <c r="HM28" s="1">
        <v>0.32344200000000001</v>
      </c>
      <c r="HN28" s="1">
        <v>0.819106</v>
      </c>
      <c r="HO28" s="248">
        <v>0.81634144159727307</v>
      </c>
      <c r="HQ28" s="5">
        <f t="shared" si="42"/>
        <v>0.9101718333333334</v>
      </c>
      <c r="HR28" s="249">
        <f t="shared" si="43"/>
        <v>0.41577806206312357</v>
      </c>
      <c r="HT28" s="1">
        <v>0.589889</v>
      </c>
      <c r="HU28" s="1">
        <v>0.32606800000000002</v>
      </c>
      <c r="HV28" s="1">
        <v>0.472356</v>
      </c>
      <c r="HW28" s="1">
        <v>0.105488</v>
      </c>
      <c r="HX28" s="1">
        <v>0.179536</v>
      </c>
      <c r="HY28" s="248">
        <v>0.17947671743152657</v>
      </c>
      <c r="HZ28" s="1">
        <v>0.15598100000000001</v>
      </c>
      <c r="IA28" s="1">
        <v>0.25384200000000001</v>
      </c>
      <c r="IC28" s="5">
        <f t="shared" si="44"/>
        <v>0.2975942857142857</v>
      </c>
      <c r="ID28" s="249">
        <f t="shared" si="45"/>
        <v>0.17776378437757825</v>
      </c>
    </row>
    <row r="29" spans="1:238" ht="14.25" x14ac:dyDescent="0.25">
      <c r="A29" s="42">
        <v>51.022927000000003</v>
      </c>
      <c r="B29" s="43" t="s">
        <v>81</v>
      </c>
      <c r="C29" s="44" t="s">
        <v>82</v>
      </c>
      <c r="E29" s="1">
        <v>8.9470200000000004E-4</v>
      </c>
      <c r="F29" s="248">
        <v>8.9395731283542306E-4</v>
      </c>
      <c r="G29" s="1">
        <v>5.5500700000000005E-4</v>
      </c>
      <c r="H29" s="1">
        <v>1.30035E-4</v>
      </c>
      <c r="J29" s="4"/>
      <c r="K29" s="1">
        <v>1.00133E-4</v>
      </c>
      <c r="L29" s="1">
        <v>1.11228E-4</v>
      </c>
      <c r="M29" s="4">
        <v>3.9103100000000002E-5</v>
      </c>
      <c r="N29" s="4">
        <v>5.5674699999999997E-5</v>
      </c>
      <c r="O29" s="4"/>
      <c r="P29" s="1">
        <v>3.3496600000000002E-4</v>
      </c>
      <c r="Q29" s="248">
        <v>3.3479440745393221E-4</v>
      </c>
      <c r="R29" s="1">
        <v>4.9645600000000005E-4</v>
      </c>
      <c r="S29" s="1">
        <v>5.1819300000000002E-4</v>
      </c>
      <c r="T29" s="1">
        <v>3.8236200000000002E-4</v>
      </c>
      <c r="U29" s="248">
        <v>3.8198693675242071E-4</v>
      </c>
      <c r="V29" s="1">
        <v>2.4227799999999999E-4</v>
      </c>
      <c r="W29" s="1">
        <v>1.2854300000000001E-4</v>
      </c>
      <c r="X29" s="1">
        <v>1.34921E-4</v>
      </c>
      <c r="Z29" s="5">
        <f t="shared" si="47"/>
        <v>2.9454298571428571E-4</v>
      </c>
      <c r="AA29" s="249">
        <f t="shared" si="48"/>
        <v>2.487976685042405E-4</v>
      </c>
      <c r="AC29" s="1">
        <v>2.4272E-3</v>
      </c>
      <c r="AD29" s="248">
        <v>2.4104224330290555E-3</v>
      </c>
      <c r="AE29" s="1">
        <v>3.9529099999999996E-3</v>
      </c>
      <c r="AF29" s="248">
        <v>3.9369924532877505E-3</v>
      </c>
      <c r="AG29" s="1">
        <v>4.3929099999999999E-3</v>
      </c>
      <c r="AI29" s="5">
        <f t="shared" si="8"/>
        <v>3.5910066666666666E-3</v>
      </c>
      <c r="AJ29" s="249">
        <f t="shared" si="9"/>
        <v>1.0316174039019179E-3</v>
      </c>
      <c r="AL29" s="1">
        <v>4.18068E-3</v>
      </c>
      <c r="AM29" s="248">
        <v>4.1685660023707506E-3</v>
      </c>
      <c r="AN29" s="1">
        <v>1.39737E-3</v>
      </c>
      <c r="AO29" s="1">
        <v>6.2299800000000004E-3</v>
      </c>
      <c r="AP29" s="1">
        <v>2.2296099999999999E-3</v>
      </c>
      <c r="AR29" s="5">
        <f t="shared" si="10"/>
        <v>3.5094100000000001E-3</v>
      </c>
      <c r="AS29" s="249">
        <f t="shared" si="11"/>
        <v>2.1564403956056844E-3</v>
      </c>
      <c r="AU29" s="1">
        <v>3.2327800000000002E-3</v>
      </c>
      <c r="AV29" s="1">
        <v>3.90325E-3</v>
      </c>
      <c r="AW29" s="1">
        <v>7.8908499999999996E-3</v>
      </c>
      <c r="AX29" s="1">
        <v>2.3673100000000001E-3</v>
      </c>
      <c r="AY29" s="1">
        <v>2.6618800000000001E-3</v>
      </c>
      <c r="AZ29" s="248">
        <v>2.6603570951374677E-3</v>
      </c>
      <c r="BA29" s="1">
        <v>1.92234E-3</v>
      </c>
      <c r="BC29" s="5">
        <f t="shared" si="2"/>
        <v>3.6630683333333338E-3</v>
      </c>
      <c r="BD29" s="249">
        <f t="shared" si="46"/>
        <v>2.1830472267673601E-3</v>
      </c>
      <c r="BF29" s="1">
        <v>4.4296899999999998E-4</v>
      </c>
      <c r="BG29" s="1">
        <v>4.06155E-4</v>
      </c>
      <c r="BH29" s="1">
        <v>2.6862399999999999E-3</v>
      </c>
      <c r="BJ29" s="1">
        <v>6.6345800000000002E-4</v>
      </c>
      <c r="BK29" s="1">
        <v>3.5060500000000001E-3</v>
      </c>
      <c r="BL29" s="1">
        <v>8.2228400000000004E-3</v>
      </c>
      <c r="BN29" s="1">
        <v>2.2670099999999999E-3</v>
      </c>
      <c r="BO29" s="248">
        <v>2.2613109311889939E-3</v>
      </c>
      <c r="BP29" s="1">
        <v>2.7671199999999998E-4</v>
      </c>
      <c r="BQ29" s="248">
        <v>2.7657852264500348E-4</v>
      </c>
      <c r="BR29" s="1">
        <v>1.08015E-3</v>
      </c>
      <c r="BS29" s="248">
        <v>1.0795878559361704E-3</v>
      </c>
      <c r="BU29" s="5">
        <f t="shared" si="12"/>
        <v>2.7671199999999998E-4</v>
      </c>
      <c r="BW29" s="5">
        <f t="shared" si="14"/>
        <v>2.2931000000000002E-3</v>
      </c>
      <c r="BX29" s="249">
        <f t="shared" si="15"/>
        <v>1.7153703404804458E-3</v>
      </c>
      <c r="BY29" s="5">
        <f t="shared" si="16"/>
        <v>4.3920299999999999E-3</v>
      </c>
      <c r="BZ29" s="249">
        <f t="shared" si="17"/>
        <v>3.3241942467762036E-3</v>
      </c>
      <c r="CB29" s="1">
        <v>1.72975E-3</v>
      </c>
      <c r="CC29" s="248">
        <v>1.7279601577147698E-3</v>
      </c>
      <c r="CD29" s="1">
        <v>1.6323799999999999E-3</v>
      </c>
      <c r="CE29" s="1">
        <v>6.1949200000000002E-4</v>
      </c>
      <c r="CF29" s="1">
        <v>1.3636399999999999E-3</v>
      </c>
      <c r="CG29" s="248">
        <v>1.3591321144262476E-3</v>
      </c>
      <c r="CH29" s="1">
        <v>1.9420500000000001E-3</v>
      </c>
      <c r="CJ29" s="5">
        <f t="shared" si="18"/>
        <v>1.4574624E-3</v>
      </c>
      <c r="CK29" s="249">
        <f t="shared" si="19"/>
        <v>5.1248387291582165E-4</v>
      </c>
      <c r="CM29" s="1">
        <v>1.98759E-3</v>
      </c>
      <c r="CN29" s="1">
        <v>4.2621400000000002E-3</v>
      </c>
      <c r="CO29" s="1">
        <v>1.9577100000000001E-3</v>
      </c>
      <c r="CP29" s="1">
        <v>7.5186600000000001E-4</v>
      </c>
      <c r="CQ29" s="1">
        <v>3.3433500000000001E-3</v>
      </c>
      <c r="CR29" s="248">
        <v>3.3180444590289395E-3</v>
      </c>
      <c r="CS29" s="1">
        <v>1.49266E-3</v>
      </c>
      <c r="CU29" s="5">
        <f t="shared" si="20"/>
        <v>2.2992193333333335E-3</v>
      </c>
      <c r="CV29" s="249">
        <f t="shared" si="21"/>
        <v>1.2807691560319005E-3</v>
      </c>
      <c r="CX29" s="1">
        <v>1.42398E-3</v>
      </c>
      <c r="CY29" s="248">
        <v>1.4233385019098929E-3</v>
      </c>
      <c r="CZ29" s="1">
        <v>1.08653E-3</v>
      </c>
      <c r="DB29" s="5">
        <f t="shared" si="22"/>
        <v>1.255255E-3</v>
      </c>
      <c r="DC29" s="249">
        <f t="shared" si="23"/>
        <v>2.3861318331140047E-4</v>
      </c>
      <c r="DE29" s="1">
        <v>6.6660799999999996E-3</v>
      </c>
      <c r="DF29" s="1">
        <v>9.2653300000000004E-3</v>
      </c>
      <c r="DG29" s="248">
        <v>9.2410361887293024E-3</v>
      </c>
      <c r="DI29" s="5">
        <f t="shared" si="49"/>
        <v>7.965705E-3</v>
      </c>
      <c r="DJ29" s="249">
        <f t="shared" si="50"/>
        <v>1.8379473009991342E-3</v>
      </c>
      <c r="DL29" s="1">
        <v>3.0101500000000002E-4</v>
      </c>
      <c r="DM29" s="248">
        <v>3.0074806685176847E-4</v>
      </c>
      <c r="DP29" s="5">
        <f t="shared" si="24"/>
        <v>3.0101500000000002E-4</v>
      </c>
      <c r="DU29" s="1">
        <v>1.00957E-3</v>
      </c>
      <c r="DW29" s="5">
        <f t="shared" si="26"/>
        <v>1.00957E-3</v>
      </c>
      <c r="EB29" s="1">
        <v>3.7524400000000001E-3</v>
      </c>
      <c r="EC29" s="248">
        <v>3.7289616729321825E-3</v>
      </c>
      <c r="EE29" s="5">
        <f t="shared" si="28"/>
        <v>3.7524400000000001E-3</v>
      </c>
      <c r="EH29" s="1">
        <v>3.1810499999999999E-3</v>
      </c>
      <c r="EL29" s="5">
        <f t="shared" si="30"/>
        <v>3.1810499999999999E-3</v>
      </c>
      <c r="EQ29" s="1">
        <v>6.77306E-3</v>
      </c>
      <c r="ER29" s="1">
        <v>2.4980499999999999E-3</v>
      </c>
      <c r="ES29" s="1">
        <v>3.3344999999999998E-3</v>
      </c>
      <c r="ET29" s="1">
        <v>5.0604500000000002E-3</v>
      </c>
      <c r="EV29" s="1">
        <v>2.8527800000000001E-3</v>
      </c>
      <c r="EW29" s="1">
        <v>6.3083999999999996E-3</v>
      </c>
      <c r="EX29" s="1">
        <v>1.9754400000000002E-3</v>
      </c>
      <c r="EY29" s="248">
        <v>1.9625415104142052E-3</v>
      </c>
      <c r="FA29" s="5">
        <f t="shared" si="6"/>
        <v>4.1146685714285713E-3</v>
      </c>
      <c r="FB29" s="249">
        <f t="shared" si="7"/>
        <v>1.9220121978318152E-3</v>
      </c>
      <c r="FD29" s="1">
        <v>2.0445900000000002E-3</v>
      </c>
      <c r="FE29" s="248">
        <v>2.0362226264378997E-3</v>
      </c>
      <c r="FF29" s="1">
        <v>1.33927E-3</v>
      </c>
      <c r="FG29" s="1">
        <v>8.4686999999999991E-3</v>
      </c>
      <c r="FH29" s="1">
        <v>1.1897100000000001E-3</v>
      </c>
      <c r="FI29" s="1">
        <v>5.8323299999999995E-4</v>
      </c>
      <c r="FJ29" s="1">
        <v>1.08176E-3</v>
      </c>
      <c r="FK29" s="1">
        <v>1.5467E-3</v>
      </c>
      <c r="FL29" s="248">
        <v>1.5415459787294847E-3</v>
      </c>
      <c r="FN29" s="5">
        <f t="shared" si="32"/>
        <v>2.3219947142857143E-3</v>
      </c>
      <c r="FO29" s="249">
        <f t="shared" si="33"/>
        <v>2.746795469961115E-3</v>
      </c>
      <c r="FQ29" s="1">
        <v>7.9384699999999998E-4</v>
      </c>
      <c r="FR29" s="1">
        <v>6.5627399999999998E-4</v>
      </c>
      <c r="FS29" s="1">
        <v>1.32854E-3</v>
      </c>
      <c r="FT29" s="1">
        <v>7.2899499999999997E-4</v>
      </c>
      <c r="FU29" s="1">
        <v>8.9858699999999995E-4</v>
      </c>
      <c r="FV29" s="1">
        <v>6.5304499999999999E-4</v>
      </c>
      <c r="FW29" s="1">
        <v>5.4839000000000005E-4</v>
      </c>
      <c r="FX29" s="1">
        <v>3.5408199999999998E-4</v>
      </c>
      <c r="FY29" s="1">
        <v>4.8657699999999997E-4</v>
      </c>
      <c r="FZ29" s="248">
        <v>4.8641050398350315E-4</v>
      </c>
      <c r="GA29" s="1">
        <v>2.2362200000000001E-4</v>
      </c>
      <c r="GB29" s="1">
        <v>7.10598E-4</v>
      </c>
      <c r="GC29" s="1">
        <v>8.6138399999999998E-4</v>
      </c>
      <c r="GE29" s="5">
        <f t="shared" si="34"/>
        <v>6.8699508333333332E-4</v>
      </c>
      <c r="GF29" s="249">
        <f t="shared" si="35"/>
        <v>2.8404894618404264E-4</v>
      </c>
      <c r="GH29" s="1">
        <v>5.9840900000000001E-3</v>
      </c>
      <c r="GI29" s="248">
        <v>5.8928391455240967E-3</v>
      </c>
      <c r="GJ29" s="1">
        <v>3.81044E-3</v>
      </c>
      <c r="GK29" s="248">
        <v>3.8060486966567685E-3</v>
      </c>
      <c r="GM29" s="5">
        <f t="shared" si="36"/>
        <v>4.8972649999999996E-3</v>
      </c>
      <c r="GN29" s="249">
        <f t="shared" si="37"/>
        <v>1.5370026549261391E-3</v>
      </c>
      <c r="GP29" s="261">
        <v>3.0275679897609684E-2</v>
      </c>
      <c r="GS29" s="1">
        <v>2.1125599999999999E-3</v>
      </c>
      <c r="GT29" s="1">
        <v>1.9878700000000001E-3</v>
      </c>
      <c r="GU29" s="248">
        <v>1.9859846813125438E-3</v>
      </c>
      <c r="GW29" s="5">
        <f t="shared" si="38"/>
        <v>2.0502150000000002E-3</v>
      </c>
      <c r="GX29" s="249">
        <f t="shared" si="39"/>
        <v>8.8169144546150456E-5</v>
      </c>
      <c r="GZ29" s="1">
        <v>6.0999999999999997E-4</v>
      </c>
      <c r="HA29" s="1">
        <v>2.2999500000000001E-4</v>
      </c>
      <c r="HB29" s="248">
        <v>2.2991416964680383E-4</v>
      </c>
      <c r="HC29" s="1">
        <v>8.7002200000000003E-4</v>
      </c>
      <c r="HD29" s="1">
        <v>3.5622900000000001E-4</v>
      </c>
      <c r="HF29" s="5">
        <f t="shared" si="40"/>
        <v>5.1656149999999997E-4</v>
      </c>
      <c r="HG29" s="249">
        <f t="shared" si="41"/>
        <v>2.8372048910914652E-4</v>
      </c>
      <c r="HI29" s="1">
        <v>5.2153300000000002E-4</v>
      </c>
      <c r="HJ29" s="1">
        <v>6.8114100000000002E-4</v>
      </c>
      <c r="HK29" s="1">
        <v>1.0327800000000001E-3</v>
      </c>
      <c r="HL29" s="1">
        <v>5.88146E-4</v>
      </c>
      <c r="HN29" s="1">
        <v>8.1791399999999999E-4</v>
      </c>
      <c r="HO29" s="248">
        <v>8.1515453016133064E-4</v>
      </c>
      <c r="HQ29" s="5">
        <f t="shared" si="42"/>
        <v>7.2830279999999996E-4</v>
      </c>
      <c r="HR29" s="249">
        <f t="shared" si="43"/>
        <v>2.0332144909158013E-4</v>
      </c>
      <c r="HT29" s="1">
        <v>1.72227E-4</v>
      </c>
      <c r="HU29" s="1">
        <v>4.3074399999999999E-4</v>
      </c>
      <c r="HV29" s="1">
        <v>2.6381100000000003E-4</v>
      </c>
      <c r="HX29" s="1">
        <v>2.8770400000000001E-4</v>
      </c>
      <c r="HY29" s="248">
        <v>2.8760934915571354E-4</v>
      </c>
      <c r="HZ29" s="1">
        <v>2.4951200000000002E-4</v>
      </c>
      <c r="IA29" s="1">
        <v>4.5193300000000001E-4</v>
      </c>
      <c r="IC29" s="5">
        <f t="shared" si="44"/>
        <v>3.0932183333333337E-4</v>
      </c>
      <c r="ID29" s="249">
        <f t="shared" si="45"/>
        <v>1.0953726632962256E-4</v>
      </c>
    </row>
    <row r="30" spans="1:238" ht="14.25" x14ac:dyDescent="0.25">
      <c r="A30" s="45">
        <v>53.038576999999997</v>
      </c>
      <c r="B30" s="46" t="s">
        <v>83</v>
      </c>
      <c r="C30" s="47" t="s">
        <v>84</v>
      </c>
      <c r="D30" s="1">
        <v>9.0751800000000004E-3</v>
      </c>
      <c r="E30" s="1">
        <v>8.7380300000000008E-3</v>
      </c>
      <c r="F30" s="248">
        <v>8.7307755636054866E-3</v>
      </c>
      <c r="G30" s="1">
        <v>1.0830599999999999E-2</v>
      </c>
      <c r="H30" s="1">
        <v>4.3495699999999998E-4</v>
      </c>
      <c r="I30" s="1">
        <v>1.6685000000000001E-3</v>
      </c>
      <c r="J30" s="1">
        <v>1.0126899999999999E-3</v>
      </c>
      <c r="K30" s="1">
        <v>1.7602099999999999E-3</v>
      </c>
      <c r="L30" s="1">
        <v>9.7313499999999997E-4</v>
      </c>
      <c r="M30" s="1">
        <v>7.2887400000000001E-4</v>
      </c>
      <c r="N30" s="1">
        <v>7.4932600000000003E-4</v>
      </c>
      <c r="O30" s="1">
        <v>1.53425E-3</v>
      </c>
      <c r="P30" s="1">
        <v>6.3981000000000003E-3</v>
      </c>
      <c r="Q30" s="248">
        <v>6.3947968987092376E-3</v>
      </c>
      <c r="R30" s="1">
        <v>1.69097E-2</v>
      </c>
      <c r="S30" s="1">
        <v>2.3121599999999999E-2</v>
      </c>
      <c r="T30" s="1">
        <v>9.4940800000000002E-3</v>
      </c>
      <c r="U30" s="248">
        <v>9.4847613621881904E-3</v>
      </c>
      <c r="V30" s="1">
        <v>1.0538799999999999E-2</v>
      </c>
      <c r="W30" s="1">
        <v>4.1789699999999997E-3</v>
      </c>
      <c r="X30" s="1">
        <v>8.1217400000000006E-3</v>
      </c>
      <c r="Z30" s="5">
        <f t="shared" si="47"/>
        <v>6.4593745555555551E-3</v>
      </c>
      <c r="AA30" s="249">
        <f t="shared" si="48"/>
        <v>6.3366049561810597E-3</v>
      </c>
      <c r="AC30" s="1">
        <v>4.1849699999999997E-2</v>
      </c>
      <c r="AD30" s="248">
        <v>4.1560499658339189E-2</v>
      </c>
      <c r="AE30" s="1">
        <v>4.1591099999999999E-2</v>
      </c>
      <c r="AF30" s="248">
        <v>4.1423642983561944E-2</v>
      </c>
      <c r="AG30" s="1">
        <v>3.6842600000000003E-2</v>
      </c>
      <c r="AI30" s="5">
        <f t="shared" si="8"/>
        <v>4.0094466666666669E-2</v>
      </c>
      <c r="AJ30" s="249">
        <f t="shared" si="9"/>
        <v>2.8191658523991307E-3</v>
      </c>
      <c r="AL30" s="1">
        <v>3.9962600000000001E-2</v>
      </c>
      <c r="AM30" s="248">
        <v>3.9846726036957922E-2</v>
      </c>
      <c r="AN30" s="1">
        <v>1.6583899999999999E-2</v>
      </c>
      <c r="AO30" s="1">
        <v>7.1281899999999995E-2</v>
      </c>
      <c r="AP30" s="1">
        <v>3.7289799999999998E-2</v>
      </c>
      <c r="AR30" s="5">
        <f t="shared" si="10"/>
        <v>4.1279549999999998E-2</v>
      </c>
      <c r="AS30" s="249">
        <f t="shared" si="11"/>
        <v>2.256596697691755E-2</v>
      </c>
      <c r="AU30" s="1">
        <v>7.4857000000000007E-2</v>
      </c>
      <c r="AV30" s="1">
        <v>4.5768000000000003E-2</v>
      </c>
      <c r="AW30" s="1">
        <v>5.7134299999999999E-2</v>
      </c>
      <c r="AX30" s="1">
        <v>3.69255E-2</v>
      </c>
      <c r="AY30" s="1">
        <v>2.31991E-2</v>
      </c>
      <c r="AZ30" s="248">
        <v>2.3185747759059711E-2</v>
      </c>
      <c r="BA30" s="1">
        <v>2.4873200000000002E-2</v>
      </c>
      <c r="BC30" s="5">
        <f t="shared" si="2"/>
        <v>4.3792850000000001E-2</v>
      </c>
      <c r="BD30" s="249">
        <f t="shared" si="46"/>
        <v>1.9880106197176096E-2</v>
      </c>
      <c r="BF30" s="1">
        <v>1.0687500000000001E-2</v>
      </c>
      <c r="BG30" s="1">
        <v>5.6839600000000001E-3</v>
      </c>
      <c r="BH30" s="1">
        <v>1.33034E-2</v>
      </c>
      <c r="BI30" s="1">
        <v>6.0655099999999997E-3</v>
      </c>
      <c r="BJ30" s="1">
        <v>3.9618300000000004E-3</v>
      </c>
      <c r="BK30" s="1">
        <v>2.2100999999999999E-2</v>
      </c>
      <c r="BL30" s="1">
        <v>3.5504500000000001E-2</v>
      </c>
      <c r="BM30" s="1">
        <v>2.82117E-3</v>
      </c>
      <c r="BN30" s="1">
        <v>1.55341E-2</v>
      </c>
      <c r="BO30" s="248">
        <v>1.5495066031457358E-2</v>
      </c>
      <c r="BP30" s="1">
        <v>4.07202E-3</v>
      </c>
      <c r="BQ30" s="248">
        <v>4.0700790071897981E-3</v>
      </c>
      <c r="BR30" s="1">
        <v>1.1946399999999999E-2</v>
      </c>
      <c r="BS30" s="248">
        <v>1.1940126896526468E-2</v>
      </c>
      <c r="BU30" s="5">
        <f t="shared" si="12"/>
        <v>4.3195666666666667E-3</v>
      </c>
      <c r="BV30" s="249">
        <f t="shared" si="13"/>
        <v>1.6362747394717467E-3</v>
      </c>
      <c r="BW30" s="5">
        <f t="shared" si="14"/>
        <v>1.7023699999999999E-2</v>
      </c>
      <c r="BX30" s="249">
        <f t="shared" si="15"/>
        <v>7.1803865202369121E-3</v>
      </c>
      <c r="BY30" s="5">
        <f t="shared" si="16"/>
        <v>2.1447333333333332E-2</v>
      </c>
      <c r="BZ30" s="249">
        <f t="shared" si="17"/>
        <v>1.2224849964041827E-2</v>
      </c>
      <c r="CB30" s="1">
        <v>1.9248999999999999E-2</v>
      </c>
      <c r="CC30" s="248">
        <v>1.9229052823082952E-2</v>
      </c>
      <c r="CD30" s="1">
        <v>2.58596E-2</v>
      </c>
      <c r="CE30" s="1">
        <v>1.16772E-2</v>
      </c>
      <c r="CF30" s="1">
        <v>1.05539E-2</v>
      </c>
      <c r="CG30" s="248">
        <v>1.0519079549271504E-2</v>
      </c>
      <c r="CH30" s="1">
        <v>1.2543E-2</v>
      </c>
      <c r="CJ30" s="5">
        <f t="shared" si="18"/>
        <v>1.5976540000000001E-2</v>
      </c>
      <c r="CK30" s="249">
        <f t="shared" si="19"/>
        <v>6.4819444488517499E-3</v>
      </c>
      <c r="CM30" s="1">
        <v>1.8725800000000001E-2</v>
      </c>
      <c r="CN30" s="1">
        <v>3.5298999999999997E-2</v>
      </c>
      <c r="CO30" s="1">
        <v>2.2941699999999999E-2</v>
      </c>
      <c r="CP30" s="1">
        <v>8.9800799999999997E-3</v>
      </c>
      <c r="CQ30" s="1">
        <v>6.6456100000000004E-2</v>
      </c>
      <c r="CR30" s="248">
        <v>6.5953183993983588E-2</v>
      </c>
      <c r="CS30" s="1">
        <v>2.7706100000000001E-2</v>
      </c>
      <c r="CU30" s="5">
        <f t="shared" si="20"/>
        <v>3.0018130000000004E-2</v>
      </c>
      <c r="CV30" s="249">
        <f t="shared" si="21"/>
        <v>1.990553116384991E-2</v>
      </c>
      <c r="CX30" s="1">
        <v>1.0012099999999999E-2</v>
      </c>
      <c r="CY30" s="248">
        <v>1.0007605112548855E-2</v>
      </c>
      <c r="CZ30" s="1">
        <v>1.2794700000000001E-2</v>
      </c>
      <c r="DB30" s="5">
        <f t="shared" si="22"/>
        <v>1.1403400000000001E-2</v>
      </c>
      <c r="DC30" s="249">
        <f t="shared" si="23"/>
        <v>1.967595329329688E-3</v>
      </c>
      <c r="DE30" s="1">
        <v>6.1303000000000003E-2</v>
      </c>
      <c r="DF30" s="1">
        <v>6.5926299999999993E-2</v>
      </c>
      <c r="DG30" s="248">
        <v>6.5753490996792632E-2</v>
      </c>
      <c r="DI30" s="5">
        <f t="shared" si="49"/>
        <v>6.3614649999999995E-2</v>
      </c>
      <c r="DJ30" s="249">
        <f t="shared" si="50"/>
        <v>3.269166781459758E-3</v>
      </c>
      <c r="DL30" s="1">
        <v>9.3508399999999992E-3</v>
      </c>
      <c r="DM30" s="248">
        <v>9.342549684293525E-3</v>
      </c>
      <c r="DN30" s="1">
        <v>1.2508999999999999E-2</v>
      </c>
      <c r="DP30" s="5">
        <f t="shared" si="24"/>
        <v>1.0929919999999999E-2</v>
      </c>
      <c r="DQ30" s="249">
        <f t="shared" si="25"/>
        <v>2.2331563520721072E-3</v>
      </c>
      <c r="DS30" s="1">
        <v>1.6185499999999998E-2</v>
      </c>
      <c r="DT30" s="248">
        <v>1.5827597645750303E-2</v>
      </c>
      <c r="DU30" s="1">
        <v>3.5796700000000001E-2</v>
      </c>
      <c r="DW30" s="5">
        <f t="shared" si="26"/>
        <v>2.59911E-2</v>
      </c>
      <c r="DX30" s="249">
        <f t="shared" si="27"/>
        <v>1.3867212507205622E-2</v>
      </c>
      <c r="DZ30" s="1">
        <v>2.80334E-2</v>
      </c>
      <c r="EA30" s="248">
        <v>2.7386843623069191E-2</v>
      </c>
      <c r="EB30" s="1">
        <v>2.0650000000000002E-2</v>
      </c>
      <c r="EC30" s="248">
        <v>2.0520884794392204E-2</v>
      </c>
      <c r="EE30" s="5">
        <f t="shared" si="28"/>
        <v>2.4341700000000001E-2</v>
      </c>
      <c r="EF30" s="249">
        <f t="shared" si="29"/>
        <v>5.2208522082127576E-3</v>
      </c>
      <c r="EH30" s="1">
        <v>5.2895499999999998E-2</v>
      </c>
      <c r="EI30" s="1">
        <v>1.7948100000000002E-2</v>
      </c>
      <c r="EJ30" s="248">
        <v>1.7637188538825708E-2</v>
      </c>
      <c r="EL30" s="5">
        <f t="shared" si="30"/>
        <v>3.5421800000000003E-2</v>
      </c>
      <c r="EM30" s="249">
        <f t="shared" si="31"/>
        <v>2.4711543524838741E-2</v>
      </c>
      <c r="EQ30" s="1">
        <v>9.7499199999999994E-2</v>
      </c>
      <c r="ER30" s="1">
        <v>4.2489899999999997E-2</v>
      </c>
      <c r="ES30" s="1">
        <v>8.7933200000000003E-2</v>
      </c>
      <c r="ET30" s="1">
        <v>5.7404499999999997E-2</v>
      </c>
      <c r="EU30" s="1">
        <v>0.197932</v>
      </c>
      <c r="EV30" s="1">
        <v>4.2142100000000002E-2</v>
      </c>
      <c r="EW30" s="1">
        <v>7.8511200000000003E-2</v>
      </c>
      <c r="EX30" s="1">
        <v>7.3936500000000002E-2</v>
      </c>
      <c r="EY30" s="248">
        <v>7.3453875098352092E-2</v>
      </c>
      <c r="FA30" s="5">
        <f t="shared" si="6"/>
        <v>8.4731074999999989E-2</v>
      </c>
      <c r="FB30" s="249">
        <f t="shared" si="7"/>
        <v>4.9982592818464615E-2</v>
      </c>
      <c r="FD30" s="1">
        <v>3.9668099999999998E-2</v>
      </c>
      <c r="FE30" s="248">
        <v>3.9505691056560897E-2</v>
      </c>
      <c r="FF30" s="1">
        <v>1.6211799999999998E-2</v>
      </c>
      <c r="FG30" s="1">
        <v>9.0389899999999995E-2</v>
      </c>
      <c r="FH30" s="1">
        <v>1.7858200000000001E-2</v>
      </c>
      <c r="FI30" s="1">
        <v>1.36309E-2</v>
      </c>
      <c r="FJ30" s="1">
        <v>1.87476E-2</v>
      </c>
      <c r="FK30" s="1">
        <v>2.49214E-2</v>
      </c>
      <c r="FL30" s="248">
        <v>2.4838282469627822E-2</v>
      </c>
      <c r="FN30" s="5">
        <f t="shared" si="32"/>
        <v>3.1632557142857141E-2</v>
      </c>
      <c r="FO30" s="249">
        <f t="shared" si="33"/>
        <v>2.7324132693942738E-2</v>
      </c>
      <c r="FQ30" s="1">
        <v>1.16515E-2</v>
      </c>
      <c r="FR30" s="1">
        <v>5.4646199999999999E-3</v>
      </c>
      <c r="FS30" s="1">
        <v>1.04376E-2</v>
      </c>
      <c r="FT30" s="1">
        <v>5.8198700000000004E-3</v>
      </c>
      <c r="FU30" s="1">
        <v>6.7682300000000001E-3</v>
      </c>
      <c r="FV30" s="1">
        <v>5.1633499999999997E-3</v>
      </c>
      <c r="FW30" s="1">
        <v>5.3159599999999998E-3</v>
      </c>
      <c r="FX30" s="1">
        <v>4.2338599999999999E-3</v>
      </c>
      <c r="FY30" s="1">
        <v>6.4843699999999997E-3</v>
      </c>
      <c r="FZ30" s="248">
        <v>6.4821513689507755E-3</v>
      </c>
      <c r="GA30" s="1">
        <v>4.2983300000000004E-3</v>
      </c>
      <c r="GB30" s="1">
        <v>8.3149000000000001E-3</v>
      </c>
      <c r="GC30" s="1">
        <v>7.36194E-3</v>
      </c>
      <c r="GE30" s="5">
        <f t="shared" si="34"/>
        <v>6.7762108333333333E-3</v>
      </c>
      <c r="GF30" s="249">
        <f t="shared" si="35"/>
        <v>2.3343686106426695E-3</v>
      </c>
      <c r="GH30" s="1">
        <v>0.123436</v>
      </c>
      <c r="GI30" s="248">
        <v>0.12155387896960385</v>
      </c>
      <c r="GJ30" s="1">
        <v>7.2675799999999999E-2</v>
      </c>
      <c r="GK30" s="248">
        <v>7.2592045630209809E-2</v>
      </c>
      <c r="GM30" s="5">
        <f t="shared" si="36"/>
        <v>9.8055900000000001E-2</v>
      </c>
      <c r="GN30" s="249">
        <f t="shared" si="37"/>
        <v>3.5892881634385358E-2</v>
      </c>
      <c r="GP30" s="261">
        <v>0.16847593003109057</v>
      </c>
      <c r="GS30" s="1">
        <v>2.3834999999999999E-2</v>
      </c>
      <c r="GT30" s="1">
        <v>1.6058900000000001E-2</v>
      </c>
      <c r="GU30" s="248">
        <v>1.6043689067196377E-2</v>
      </c>
      <c r="GW30" s="5">
        <f t="shared" si="38"/>
        <v>1.9946949999999998E-2</v>
      </c>
      <c r="GX30" s="249">
        <f t="shared" si="39"/>
        <v>5.4985330411847179E-3</v>
      </c>
      <c r="GZ30" s="1">
        <v>1.13574E-2</v>
      </c>
      <c r="HA30" s="1">
        <v>5.4616700000000001E-3</v>
      </c>
      <c r="HB30" s="248">
        <v>5.4597450256292116E-3</v>
      </c>
      <c r="HC30" s="1">
        <v>1.6301300000000001E-2</v>
      </c>
      <c r="HD30" s="1">
        <v>1.45621E-2</v>
      </c>
      <c r="HF30" s="5">
        <f t="shared" si="40"/>
        <v>1.1920617499999999E-2</v>
      </c>
      <c r="HG30" s="249">
        <f t="shared" si="41"/>
        <v>4.7680543105014716E-3</v>
      </c>
      <c r="HI30" s="1">
        <v>1.9894599999999998E-2</v>
      </c>
      <c r="HJ30" s="1">
        <v>3.3409800000000003E-2</v>
      </c>
      <c r="HK30" s="1">
        <v>2.6642099999999998E-2</v>
      </c>
      <c r="HL30" s="1">
        <v>2.0236400000000002E-2</v>
      </c>
      <c r="HM30" s="1">
        <v>7.6790199999999999E-3</v>
      </c>
      <c r="HN30" s="1">
        <v>1.9118599999999999E-2</v>
      </c>
      <c r="HO30" s="248">
        <v>1.9054114128767643E-2</v>
      </c>
      <c r="HQ30" s="5">
        <f t="shared" si="42"/>
        <v>2.1163419999999999E-2</v>
      </c>
      <c r="HR30" s="249">
        <f t="shared" si="43"/>
        <v>8.5845134994593734E-3</v>
      </c>
      <c r="HT30" s="1">
        <v>5.5915699999999997E-3</v>
      </c>
      <c r="HU30" s="1">
        <v>6.89253E-3</v>
      </c>
      <c r="HV30" s="1">
        <v>3.8253800000000002E-3</v>
      </c>
      <c r="HW30" s="1">
        <v>5.0190900000000004E-3</v>
      </c>
      <c r="HX30" s="1">
        <v>6.3751499999999996E-3</v>
      </c>
      <c r="HY30" s="248">
        <v>6.3730928113353369E-3</v>
      </c>
      <c r="HZ30" s="1">
        <v>5.4982900000000003E-3</v>
      </c>
      <c r="IA30" s="1">
        <v>7.9805599999999994E-3</v>
      </c>
      <c r="IC30" s="5">
        <f t="shared" si="44"/>
        <v>5.8832242857142858E-3</v>
      </c>
      <c r="ID30" s="249">
        <f t="shared" si="45"/>
        <v>1.3462412999639295E-3</v>
      </c>
    </row>
    <row r="31" spans="1:238" ht="14.25" x14ac:dyDescent="0.25">
      <c r="A31" s="48">
        <v>55.017840999999997</v>
      </c>
      <c r="B31" s="49" t="s">
        <v>85</v>
      </c>
      <c r="C31" s="50" t="s">
        <v>86</v>
      </c>
      <c r="D31" s="1">
        <v>1.52245E-2</v>
      </c>
      <c r="E31" s="1">
        <v>1.3006500000000001E-2</v>
      </c>
      <c r="F31" s="248">
        <v>1.2995708343427316E-2</v>
      </c>
      <c r="G31" s="1">
        <v>1.6011500000000001E-2</v>
      </c>
      <c r="H31" s="1">
        <v>7.2478400000000002E-4</v>
      </c>
      <c r="I31" s="1">
        <v>3.7242999999999998E-3</v>
      </c>
      <c r="J31" s="1">
        <v>2.0470599999999999E-3</v>
      </c>
      <c r="K31" s="1">
        <v>2.8490400000000002E-3</v>
      </c>
      <c r="L31" s="1">
        <v>2.0317400000000002E-3</v>
      </c>
      <c r="M31" s="1">
        <v>1.5453999999999999E-3</v>
      </c>
      <c r="N31" s="1">
        <v>1.46569E-3</v>
      </c>
      <c r="O31" s="1">
        <v>3.7610299999999998E-3</v>
      </c>
      <c r="P31" s="1">
        <v>8.7148499999999997E-3</v>
      </c>
      <c r="Q31" s="248">
        <v>8.7103797020199811E-3</v>
      </c>
      <c r="R31" s="1">
        <v>2.33679E-2</v>
      </c>
      <c r="S31" s="1">
        <v>2.9597499999999999E-2</v>
      </c>
      <c r="T31" s="1">
        <v>1.44251E-2</v>
      </c>
      <c r="U31" s="248">
        <v>1.441102800096962E-2</v>
      </c>
      <c r="V31" s="1">
        <v>1.40623E-2</v>
      </c>
      <c r="Z31" s="5">
        <f t="shared" si="47"/>
        <v>9.5349496249999988E-3</v>
      </c>
      <c r="AA31" s="249">
        <f t="shared" si="48"/>
        <v>8.7789237454954337E-3</v>
      </c>
      <c r="AC31" s="1">
        <v>2.6210299999999999E-2</v>
      </c>
      <c r="AD31" s="248">
        <v>2.6029272731676469E-2</v>
      </c>
      <c r="AE31" s="1">
        <v>1.85174E-2</v>
      </c>
      <c r="AF31" s="248">
        <v>1.8442842937283203E-2</v>
      </c>
      <c r="AG31" s="1">
        <v>2.5212399999999999E-2</v>
      </c>
      <c r="AI31" s="5">
        <f t="shared" si="8"/>
        <v>2.3313366666666665E-2</v>
      </c>
      <c r="AJ31" s="249">
        <f t="shared" si="9"/>
        <v>4.1832909656553093E-3</v>
      </c>
      <c r="AL31" s="1">
        <v>3.2806799999999997E-2</v>
      </c>
      <c r="AM31" s="248">
        <v>3.2711716465972124E-2</v>
      </c>
      <c r="AN31" s="1">
        <v>1.6476299999999999E-2</v>
      </c>
      <c r="AO31" s="1">
        <v>6.0532799999999998E-2</v>
      </c>
      <c r="AP31" s="1">
        <v>3.02586E-2</v>
      </c>
      <c r="AR31" s="5">
        <f t="shared" si="10"/>
        <v>3.5018624999999998E-2</v>
      </c>
      <c r="AS31" s="249">
        <f t="shared" si="11"/>
        <v>1.8460236096066056E-2</v>
      </c>
      <c r="AU31" s="1">
        <v>4.16973E-2</v>
      </c>
      <c r="AV31" s="1">
        <v>2.1749600000000001E-2</v>
      </c>
      <c r="AW31" s="1">
        <v>1.87406E-2</v>
      </c>
      <c r="AX31" s="1">
        <v>2.4582300000000001E-2</v>
      </c>
      <c r="AY31" s="1">
        <v>8.4535700000000005E-3</v>
      </c>
      <c r="AZ31" s="248">
        <v>8.4487215286408249E-3</v>
      </c>
      <c r="BA31" s="1">
        <v>1.8675000000000001E-2</v>
      </c>
      <c r="BC31" s="5">
        <f t="shared" si="2"/>
        <v>2.2316394999999999E-2</v>
      </c>
      <c r="BD31" s="249">
        <f t="shared" si="46"/>
        <v>1.0948050466350168E-2</v>
      </c>
      <c r="CM31" s="1">
        <v>1.25141E-2</v>
      </c>
      <c r="CN31" s="1">
        <v>1.62933E-2</v>
      </c>
      <c r="CO31" s="1">
        <v>1.5525199999999999E-2</v>
      </c>
      <c r="CP31" s="1">
        <v>8.14404E-3</v>
      </c>
      <c r="CQ31" s="1">
        <v>6.3235100000000002E-2</v>
      </c>
      <c r="CR31" s="248">
        <v>6.2756613443599826E-2</v>
      </c>
      <c r="CU31" s="5">
        <f t="shared" si="20"/>
        <v>2.3142348E-2</v>
      </c>
      <c r="CV31" s="249">
        <f t="shared" si="21"/>
        <v>2.2639942930063234E-2</v>
      </c>
      <c r="DE31" s="1">
        <v>3.3015299999999997E-2</v>
      </c>
      <c r="DF31" s="1">
        <v>4.1071999999999997E-2</v>
      </c>
      <c r="DG31" s="248">
        <v>4.0964379268055795E-2</v>
      </c>
      <c r="DI31" s="5">
        <f t="shared" si="49"/>
        <v>3.7043649999999997E-2</v>
      </c>
      <c r="DJ31" s="249">
        <f t="shared" si="50"/>
        <v>5.6969472039856573E-3</v>
      </c>
      <c r="DL31" s="1">
        <v>3.89259E-3</v>
      </c>
      <c r="DM31" s="248">
        <v>3.8891320249096919E-3</v>
      </c>
      <c r="DN31" s="1">
        <v>9.1594899999999993E-3</v>
      </c>
      <c r="DP31" s="5">
        <f t="shared" si="24"/>
        <v>6.5260399999999994E-3</v>
      </c>
      <c r="DQ31" s="249">
        <f t="shared" si="25"/>
        <v>3.7242607058314264E-3</v>
      </c>
      <c r="EH31" s="1">
        <v>9.5714099999999996E-2</v>
      </c>
      <c r="EL31" s="5">
        <f t="shared" si="30"/>
        <v>9.5714099999999996E-2</v>
      </c>
      <c r="EQ31" s="1">
        <v>7.5618400000000002E-2</v>
      </c>
      <c r="ER31" s="1">
        <v>3.53551E-2</v>
      </c>
      <c r="ES31" s="1">
        <v>8.7014099999999997E-2</v>
      </c>
      <c r="ET31" s="1">
        <v>5.9438600000000001E-2</v>
      </c>
      <c r="EU31" s="1">
        <v>0.174571</v>
      </c>
      <c r="EV31" s="1">
        <v>4.1967299999999999E-2</v>
      </c>
      <c r="EX31" s="1">
        <v>8.0411399999999994E-2</v>
      </c>
      <c r="EY31" s="248">
        <v>7.9886534650752072E-2</v>
      </c>
      <c r="FA31" s="5">
        <f t="shared" si="6"/>
        <v>7.919655714285713E-2</v>
      </c>
      <c r="FB31" s="249">
        <f t="shared" si="7"/>
        <v>4.6314405967289043E-2</v>
      </c>
      <c r="FD31" s="1">
        <v>3.7702399999999997E-2</v>
      </c>
      <c r="FE31" s="248">
        <v>3.754811518444414E-2</v>
      </c>
      <c r="FF31" s="1">
        <v>1.16452E-2</v>
      </c>
      <c r="FG31" s="1">
        <v>8.0954100000000001E-2</v>
      </c>
      <c r="FH31" s="1">
        <v>1.9223500000000001E-2</v>
      </c>
      <c r="FI31" s="1">
        <v>1.52397E-2</v>
      </c>
      <c r="FJ31" s="1">
        <v>1.8905499999999999E-2</v>
      </c>
      <c r="FK31" s="1">
        <v>2.47736E-2</v>
      </c>
      <c r="FL31" s="248">
        <v>2.4690987837358732E-2</v>
      </c>
      <c r="FN31" s="5">
        <f t="shared" si="32"/>
        <v>2.9777714285714286E-2</v>
      </c>
      <c r="FO31" s="249">
        <f t="shared" si="33"/>
        <v>2.4071430765496574E-2</v>
      </c>
      <c r="FQ31" s="1">
        <v>1.14404E-2</v>
      </c>
      <c r="FR31" s="1">
        <v>5.0782300000000004E-3</v>
      </c>
      <c r="FS31" s="1">
        <v>1.1259099999999999E-2</v>
      </c>
      <c r="FT31" s="1">
        <v>4.4980300000000001E-3</v>
      </c>
      <c r="FU31" s="1">
        <v>8.7661300000000004E-3</v>
      </c>
      <c r="FV31" s="1">
        <v>5.33696E-3</v>
      </c>
      <c r="FW31" s="1">
        <v>4.6302499999999998E-3</v>
      </c>
      <c r="FX31" s="1">
        <v>6.2136600000000002E-3</v>
      </c>
      <c r="GA31" s="1">
        <v>4.1763399999999997E-3</v>
      </c>
      <c r="GB31" s="1">
        <v>1.09692E-2</v>
      </c>
      <c r="GE31" s="5">
        <f t="shared" si="34"/>
        <v>7.2368300000000014E-3</v>
      </c>
      <c r="GF31" s="249">
        <f t="shared" si="35"/>
        <v>3.0385636520310752E-3</v>
      </c>
      <c r="GP31" s="261">
        <v>1.9915071609968454E-2</v>
      </c>
      <c r="GZ31" s="1">
        <v>1.18645E-2</v>
      </c>
      <c r="HA31" s="1">
        <v>4.27327E-3</v>
      </c>
      <c r="HB31" s="248">
        <v>4.2717610683706674E-3</v>
      </c>
      <c r="HC31" s="1">
        <v>1.8690200000000001E-2</v>
      </c>
      <c r="HD31" s="1">
        <v>1.49046E-2</v>
      </c>
      <c r="HF31" s="5">
        <f t="shared" si="40"/>
        <v>1.2433142500000001E-2</v>
      </c>
      <c r="HG31" s="249">
        <f t="shared" si="41"/>
        <v>6.1146203000588383E-3</v>
      </c>
      <c r="HI31" s="1">
        <v>2.6039099999999999E-2</v>
      </c>
      <c r="HJ31" s="1">
        <v>4.1604099999999998E-2</v>
      </c>
      <c r="HK31" s="1">
        <v>2.8912799999999999E-2</v>
      </c>
      <c r="HL31" s="1">
        <v>2.0539600000000002E-2</v>
      </c>
      <c r="HM31" s="1">
        <v>8.1140499999999994E-3</v>
      </c>
      <c r="HQ31" s="5">
        <f t="shared" si="42"/>
        <v>2.504193E-2</v>
      </c>
      <c r="HR31" s="249">
        <f t="shared" si="43"/>
        <v>1.2217892150428405E-2</v>
      </c>
      <c r="HT31" s="1">
        <v>5.4763600000000004E-3</v>
      </c>
      <c r="HU31" s="1">
        <v>5.9290599999999999E-3</v>
      </c>
      <c r="HV31" s="1">
        <v>3.2353899999999999E-3</v>
      </c>
      <c r="HW31" s="1">
        <v>4.69551E-3</v>
      </c>
      <c r="HX31" s="1">
        <v>6.7389099999999999E-3</v>
      </c>
      <c r="HY31" s="248">
        <v>6.7367197716168272E-3</v>
      </c>
      <c r="HZ31" s="1">
        <v>5.6340899999999996E-3</v>
      </c>
      <c r="IC31" s="5">
        <f t="shared" si="44"/>
        <v>5.2848866666666662E-3</v>
      </c>
      <c r="ID31" s="249">
        <f t="shared" si="45"/>
        <v>1.2029588176270484E-3</v>
      </c>
    </row>
    <row r="32" spans="1:238" ht="14.25" x14ac:dyDescent="0.25">
      <c r="A32" s="51">
        <v>55.054226999999997</v>
      </c>
      <c r="B32" s="52" t="s">
        <v>88</v>
      </c>
      <c r="C32" s="53" t="s">
        <v>89</v>
      </c>
      <c r="D32" s="1">
        <v>1.7360899999999999E-2</v>
      </c>
      <c r="E32" s="1">
        <v>2.4312199999999999E-2</v>
      </c>
      <c r="F32" s="248">
        <v>2.4291974297792167E-2</v>
      </c>
      <c r="G32" s="1">
        <v>3.6855199999999998E-2</v>
      </c>
      <c r="H32" s="1">
        <v>5.9268199999999997E-4</v>
      </c>
      <c r="I32" s="1">
        <v>7.0712600000000002E-3</v>
      </c>
      <c r="J32" s="1">
        <v>4.4108000000000003E-3</v>
      </c>
      <c r="K32" s="1">
        <v>6.2109599999999997E-3</v>
      </c>
      <c r="L32" s="1">
        <v>3.4538500000000001E-3</v>
      </c>
      <c r="M32" s="1">
        <v>2.5672400000000001E-3</v>
      </c>
      <c r="N32" s="1">
        <v>1.9229900000000001E-3</v>
      </c>
      <c r="O32" s="1">
        <v>5.62978E-3</v>
      </c>
      <c r="P32" s="1">
        <v>1.9400899999999999E-2</v>
      </c>
      <c r="Q32" s="248">
        <v>1.9390975913618224E-2</v>
      </c>
      <c r="R32" s="1">
        <v>4.33838E-2</v>
      </c>
      <c r="S32" s="1">
        <v>5.80105E-2</v>
      </c>
      <c r="T32" s="1">
        <v>3.1993399999999998E-2</v>
      </c>
      <c r="U32" s="248">
        <v>3.1962039288804749E-2</v>
      </c>
      <c r="V32" s="1">
        <v>3.45238E-2</v>
      </c>
      <c r="W32" s="1">
        <v>1.24394E-2</v>
      </c>
      <c r="X32" s="1">
        <v>2.5776199999999999E-2</v>
      </c>
      <c r="Z32" s="5">
        <f t="shared" si="47"/>
        <v>1.8661992333333335E-2</v>
      </c>
      <c r="AA32" s="249">
        <f t="shared" si="48"/>
        <v>1.6807940054404721E-2</v>
      </c>
      <c r="AC32" s="1">
        <v>0.17002600000000001</v>
      </c>
      <c r="AD32" s="248">
        <v>0.16885085151795529</v>
      </c>
      <c r="AE32" s="1">
        <v>0.21945300000000001</v>
      </c>
      <c r="AF32" s="248">
        <v>0.2185693500508076</v>
      </c>
      <c r="AG32" s="1">
        <v>0.21102399999999999</v>
      </c>
      <c r="AI32" s="5">
        <f t="shared" si="8"/>
        <v>0.20016766666666666</v>
      </c>
      <c r="AJ32" s="249">
        <f t="shared" si="9"/>
        <v>2.6441483739255905E-2</v>
      </c>
      <c r="AL32" s="1">
        <v>0.175293</v>
      </c>
      <c r="AM32" s="248">
        <v>0.17478537314722509</v>
      </c>
      <c r="AN32" s="1">
        <v>8.5271100000000002E-2</v>
      </c>
      <c r="AO32" s="1">
        <v>0.31871899999999997</v>
      </c>
      <c r="AP32" s="1">
        <v>0.14361599999999999</v>
      </c>
      <c r="AR32" s="5">
        <f t="shared" si="10"/>
        <v>0.180724775</v>
      </c>
      <c r="AS32" s="249">
        <f t="shared" si="11"/>
        <v>9.9264588459341815E-2</v>
      </c>
      <c r="AU32" s="1">
        <v>0.30271900000000002</v>
      </c>
      <c r="AV32" s="1">
        <v>0.19892499999999999</v>
      </c>
      <c r="AW32" s="1">
        <v>0.23080500000000001</v>
      </c>
      <c r="AX32" s="1">
        <v>0.19440299999999999</v>
      </c>
      <c r="AY32" s="1">
        <v>7.0881799999999995E-2</v>
      </c>
      <c r="AZ32" s="248">
        <v>7.0841191990574648E-2</v>
      </c>
      <c r="BA32" s="1">
        <v>0.117573</v>
      </c>
      <c r="BC32" s="5">
        <f t="shared" si="2"/>
        <v>0.18588446666666666</v>
      </c>
      <c r="BD32" s="249">
        <f t="shared" si="46"/>
        <v>8.2222689365567883E-2</v>
      </c>
      <c r="BF32" s="1">
        <v>0.164905</v>
      </c>
      <c r="BG32" s="1">
        <v>1.71732E-2</v>
      </c>
      <c r="BH32" s="1">
        <v>2.5709599999999999E-2</v>
      </c>
      <c r="BI32" s="1">
        <v>1.9583099999999999E-2</v>
      </c>
      <c r="BJ32" s="1">
        <v>9.5282400000000003E-3</v>
      </c>
      <c r="BK32" s="1">
        <v>4.58603E-2</v>
      </c>
      <c r="BL32" s="1">
        <v>4.56938E-2</v>
      </c>
      <c r="BM32" s="1">
        <v>1.2225700000000001E-2</v>
      </c>
      <c r="BN32" s="1">
        <v>3.3740399999999997E-2</v>
      </c>
      <c r="BO32" s="248">
        <v>3.3655528918108829E-2</v>
      </c>
      <c r="BR32" s="1">
        <v>3.5022999999999999E-2</v>
      </c>
      <c r="BS32" s="248">
        <v>3.5004677187848242E-2</v>
      </c>
      <c r="BU32" s="5">
        <f t="shared" si="12"/>
        <v>1.5904399999999999E-2</v>
      </c>
      <c r="BV32" s="249">
        <f t="shared" si="13"/>
        <v>5.2024674319019106E-3</v>
      </c>
      <c r="BW32" s="5">
        <f t="shared" si="14"/>
        <v>4.0441649999999996E-2</v>
      </c>
      <c r="BX32" s="249">
        <f t="shared" si="15"/>
        <v>7.6631283197530166E-3</v>
      </c>
      <c r="BY32" s="5">
        <f t="shared" si="16"/>
        <v>3.5047933333333336E-2</v>
      </c>
      <c r="BZ32" s="249">
        <f t="shared" si="17"/>
        <v>1.0056057625796146E-2</v>
      </c>
      <c r="CB32" s="1">
        <v>0.10510700000000001</v>
      </c>
      <c r="CC32" s="248">
        <v>0.10499843523200192</v>
      </c>
      <c r="CD32" s="1">
        <v>0.102158</v>
      </c>
      <c r="CE32" s="1">
        <v>4.6049800000000002E-2</v>
      </c>
      <c r="CF32" s="1">
        <v>2.8967900000000001E-2</v>
      </c>
      <c r="CG32" s="248">
        <v>2.8872106587346923E-2</v>
      </c>
      <c r="CH32" s="1">
        <v>3.8601499999999997E-2</v>
      </c>
      <c r="CJ32" s="5">
        <f t="shared" si="18"/>
        <v>6.4176839999999999E-2</v>
      </c>
      <c r="CK32" s="249">
        <f t="shared" si="19"/>
        <v>3.6538348224064536E-2</v>
      </c>
      <c r="CM32" s="1">
        <v>0.141623</v>
      </c>
      <c r="CN32" s="1">
        <v>0.17644699999999999</v>
      </c>
      <c r="CO32" s="1">
        <v>0.11471199999999999</v>
      </c>
      <c r="CP32" s="1">
        <v>5.8800199999999997E-2</v>
      </c>
      <c r="CQ32" s="1">
        <v>0.30024299999999998</v>
      </c>
      <c r="CR32" s="248">
        <v>0.2979708282201991</v>
      </c>
      <c r="CS32" s="1">
        <v>0.13983699999999999</v>
      </c>
      <c r="CU32" s="5">
        <f t="shared" si="20"/>
        <v>0.15527703333333331</v>
      </c>
      <c r="CV32" s="249">
        <f t="shared" si="21"/>
        <v>8.1044959788050194E-2</v>
      </c>
      <c r="CX32" s="1">
        <v>5.4592300000000003E-2</v>
      </c>
      <c r="CY32" s="248">
        <v>5.4567833049674538E-2</v>
      </c>
      <c r="CZ32" s="1">
        <v>0.11798599999999999</v>
      </c>
      <c r="DB32" s="5">
        <f t="shared" si="22"/>
        <v>8.6289149999999995E-2</v>
      </c>
      <c r="DC32" s="249">
        <f t="shared" si="23"/>
        <v>4.4826115154505637E-2</v>
      </c>
      <c r="DE32" s="1">
        <v>0.27839000000000003</v>
      </c>
      <c r="DF32" s="1">
        <v>0.24337600000000001</v>
      </c>
      <c r="DG32" s="248">
        <v>0.24273775422171451</v>
      </c>
      <c r="DI32" s="5">
        <f t="shared" si="49"/>
        <v>0.26088300000000003</v>
      </c>
      <c r="DJ32" s="249">
        <f t="shared" si="50"/>
        <v>2.4758636836465786E-2</v>
      </c>
      <c r="DL32" s="1">
        <v>2.7988599999999999E-2</v>
      </c>
      <c r="DM32" s="248">
        <v>2.7963809920328011E-2</v>
      </c>
      <c r="DN32" s="1">
        <v>5.4939000000000002E-2</v>
      </c>
      <c r="DP32" s="5">
        <f t="shared" si="24"/>
        <v>4.1463800000000002E-2</v>
      </c>
      <c r="DQ32" s="249">
        <f t="shared" si="25"/>
        <v>1.9056810595689918E-2</v>
      </c>
      <c r="DS32" s="1">
        <v>8.4059099999999998E-2</v>
      </c>
      <c r="DT32" s="248">
        <v>8.2200351727055782E-2</v>
      </c>
      <c r="DU32" s="1">
        <v>0.14247399999999999</v>
      </c>
      <c r="DW32" s="5">
        <f t="shared" si="26"/>
        <v>0.11326654999999999</v>
      </c>
      <c r="DX32" s="249">
        <f t="shared" si="27"/>
        <v>4.1305571912334055E-2</v>
      </c>
      <c r="DZ32" s="1">
        <v>0.35734700000000003</v>
      </c>
      <c r="EA32" s="248">
        <v>0.34910446472949014</v>
      </c>
      <c r="EB32" s="1">
        <v>0.20099400000000001</v>
      </c>
      <c r="EC32" s="248">
        <v>0.19973770173684996</v>
      </c>
      <c r="EE32" s="5">
        <f t="shared" si="28"/>
        <v>0.27917049999999999</v>
      </c>
      <c r="EF32" s="249">
        <f t="shared" si="29"/>
        <v>0.11055826655886042</v>
      </c>
      <c r="EH32" s="1">
        <v>0.48955199999999999</v>
      </c>
      <c r="EI32" s="1">
        <v>0.28597</v>
      </c>
      <c r="EJ32" s="248">
        <v>0.28101608028441599</v>
      </c>
      <c r="EL32" s="5">
        <f t="shared" si="30"/>
        <v>0.38776100000000002</v>
      </c>
      <c r="EM32" s="249">
        <f t="shared" si="31"/>
        <v>0.14395421272751949</v>
      </c>
      <c r="EQ32" s="1">
        <v>0.543045</v>
      </c>
      <c r="ER32" s="1">
        <v>0.258073</v>
      </c>
      <c r="ES32" s="1">
        <v>0.55161199999999999</v>
      </c>
      <c r="ET32" s="1">
        <v>0.26998100000000003</v>
      </c>
      <c r="EU32" s="1">
        <v>1.07115</v>
      </c>
      <c r="EV32" s="1">
        <v>0.250668</v>
      </c>
      <c r="EW32" s="1">
        <v>0.38799899999999998</v>
      </c>
      <c r="EX32" s="1">
        <v>0.38747799999999999</v>
      </c>
      <c r="EY32" s="248">
        <v>0.38494929029640818</v>
      </c>
      <c r="FA32" s="5">
        <f t="shared" si="6"/>
        <v>0.46500074999999996</v>
      </c>
      <c r="FB32" s="249">
        <f t="shared" si="7"/>
        <v>0.27248556907096672</v>
      </c>
      <c r="FD32" s="1">
        <v>0.189054</v>
      </c>
      <c r="FE32" s="248">
        <v>0.18828003139090538</v>
      </c>
      <c r="FF32" s="1">
        <v>7.7857399999999993E-2</v>
      </c>
      <c r="FG32" s="1">
        <v>0.31249500000000002</v>
      </c>
      <c r="FH32" s="1">
        <v>0.109277</v>
      </c>
      <c r="FI32" s="1">
        <v>6.0994600000000003E-2</v>
      </c>
      <c r="FJ32" s="1">
        <v>8.84157E-2</v>
      </c>
      <c r="FK32" s="1">
        <v>0.116275</v>
      </c>
      <c r="FL32" s="248">
        <v>0.11588779423089754</v>
      </c>
      <c r="FN32" s="5">
        <f t="shared" si="32"/>
        <v>0.13633838571428572</v>
      </c>
      <c r="FO32" s="249">
        <f t="shared" si="33"/>
        <v>8.7880830609001981E-2</v>
      </c>
      <c r="FQ32" s="1">
        <v>6.1985800000000001E-2</v>
      </c>
      <c r="FR32" s="1">
        <v>1.5053800000000001E-2</v>
      </c>
      <c r="FS32" s="1">
        <v>3.6130799999999998E-2</v>
      </c>
      <c r="FT32" s="1">
        <v>1.8525699999999999E-2</v>
      </c>
      <c r="FU32" s="1">
        <v>4.27026E-2</v>
      </c>
      <c r="FV32" s="1">
        <v>1.46497E-2</v>
      </c>
      <c r="FW32" s="1">
        <v>1.3240500000000001E-2</v>
      </c>
      <c r="FX32" s="1">
        <v>1.8903E-2</v>
      </c>
      <c r="FY32" s="1">
        <v>3.7813899999999998E-2</v>
      </c>
      <c r="FZ32" s="248">
        <v>3.7800881017291663E-2</v>
      </c>
      <c r="GA32" s="1">
        <v>1.49669E-2</v>
      </c>
      <c r="GB32" s="1">
        <v>2.7042099999999999E-2</v>
      </c>
      <c r="GC32" s="1">
        <v>2.4418200000000001E-2</v>
      </c>
      <c r="GE32" s="5">
        <f t="shared" si="34"/>
        <v>2.711941666666667E-2</v>
      </c>
      <c r="GF32" s="249">
        <f t="shared" si="35"/>
        <v>1.4906137356187048E-2</v>
      </c>
      <c r="GH32" s="1">
        <v>0.35253200000000001</v>
      </c>
      <c r="GI32" s="248">
        <v>0.34715677090599445</v>
      </c>
      <c r="GJ32" s="1">
        <v>0.22422900000000001</v>
      </c>
      <c r="GK32" s="248">
        <v>0.2239701151287069</v>
      </c>
      <c r="GM32" s="5">
        <f t="shared" si="36"/>
        <v>0.28838050000000004</v>
      </c>
      <c r="GN32" s="249">
        <f t="shared" si="37"/>
        <v>9.0723921346577446E-2</v>
      </c>
      <c r="GP32" s="261">
        <v>0.32066258375512791</v>
      </c>
      <c r="GS32" s="1">
        <v>0.11723</v>
      </c>
      <c r="GT32" s="1">
        <v>0.107608</v>
      </c>
      <c r="GU32" s="248">
        <v>0.10750588193527272</v>
      </c>
      <c r="GW32" s="5">
        <f t="shared" si="38"/>
        <v>0.11241899999999999</v>
      </c>
      <c r="GX32" s="249">
        <f t="shared" si="39"/>
        <v>6.8037814485769647E-3</v>
      </c>
      <c r="GZ32" s="1">
        <v>4.6941200000000002E-2</v>
      </c>
      <c r="HA32" s="1">
        <v>2.1839500000000001E-2</v>
      </c>
      <c r="HB32" s="248">
        <v>2.1831774782356705E-2</v>
      </c>
      <c r="HC32" s="1">
        <v>6.9058999999999995E-2</v>
      </c>
      <c r="HD32" s="1">
        <v>6.8373500000000004E-2</v>
      </c>
      <c r="HF32" s="5">
        <f t="shared" si="40"/>
        <v>5.1553300000000003E-2</v>
      </c>
      <c r="HG32" s="249">
        <f t="shared" si="41"/>
        <v>2.2312552800161603E-2</v>
      </c>
      <c r="HI32" s="1">
        <v>7.4319899999999994E-2</v>
      </c>
      <c r="HJ32" s="1">
        <v>9.6034099999999997E-2</v>
      </c>
      <c r="HK32" s="1">
        <v>9.1052099999999997E-2</v>
      </c>
      <c r="HL32" s="1">
        <v>4.7126399999999999E-2</v>
      </c>
      <c r="HM32" s="1">
        <v>2.7042099999999999E-2</v>
      </c>
      <c r="HN32" s="1">
        <v>6.7865300000000003E-2</v>
      </c>
      <c r="HO32" s="248">
        <v>6.7636237868225785E-2</v>
      </c>
      <c r="HQ32" s="5">
        <f t="shared" si="42"/>
        <v>6.7239983333333336E-2</v>
      </c>
      <c r="HR32" s="249">
        <f t="shared" si="43"/>
        <v>2.6332718639321431E-2</v>
      </c>
      <c r="HT32" s="1">
        <v>2.2241E-2</v>
      </c>
      <c r="HU32" s="1">
        <v>2.5906599999999998E-2</v>
      </c>
      <c r="HV32" s="1">
        <v>1.95969E-2</v>
      </c>
      <c r="HW32" s="1">
        <v>9.3196300000000006E-3</v>
      </c>
      <c r="HX32" s="1">
        <v>1.5821200000000001E-2</v>
      </c>
      <c r="HY32" s="248">
        <v>1.5816096301427544E-2</v>
      </c>
      <c r="HZ32" s="1">
        <v>1.50937E-2</v>
      </c>
      <c r="IA32" s="1">
        <v>2.09366E-2</v>
      </c>
      <c r="IC32" s="5">
        <f t="shared" si="44"/>
        <v>1.8416518571428571E-2</v>
      </c>
      <c r="ID32" s="249">
        <f t="shared" si="45"/>
        <v>5.4620245354399088E-3</v>
      </c>
    </row>
    <row r="33" spans="1:238" ht="12.75" x14ac:dyDescent="0.2">
      <c r="A33" s="54">
        <v>57.033490999999998</v>
      </c>
      <c r="B33" s="55" t="s">
        <v>57</v>
      </c>
      <c r="C33" s="56" t="s">
        <v>91</v>
      </c>
      <c r="D33" s="1">
        <v>0.17997099999999999</v>
      </c>
      <c r="E33" s="1">
        <v>0.134293</v>
      </c>
      <c r="F33" s="248">
        <v>0.13418158691927162</v>
      </c>
      <c r="G33" s="1">
        <v>0.19470699999999999</v>
      </c>
      <c r="H33" s="1">
        <v>8.3438200000000001E-3</v>
      </c>
      <c r="I33" s="1">
        <v>4.2363100000000001E-2</v>
      </c>
      <c r="J33" s="1">
        <v>2.3782899999999999E-2</v>
      </c>
      <c r="K33" s="1">
        <v>3.3031400000000002E-2</v>
      </c>
      <c r="L33" s="1">
        <v>2.13484E-2</v>
      </c>
      <c r="M33" s="1">
        <v>1.52712E-2</v>
      </c>
      <c r="N33" s="1">
        <v>1.4115600000000001E-2</v>
      </c>
      <c r="O33" s="1">
        <v>3.07014E-2</v>
      </c>
      <c r="P33" s="1">
        <v>0.11552800000000001</v>
      </c>
      <c r="Q33" s="248">
        <v>0.11546860584276276</v>
      </c>
      <c r="R33" s="1">
        <v>0.25880399999999998</v>
      </c>
      <c r="S33" s="1">
        <v>0.39052799999999999</v>
      </c>
      <c r="T33" s="1">
        <v>0.16564499999999999</v>
      </c>
      <c r="U33" s="248">
        <v>0.16548295984323858</v>
      </c>
      <c r="V33" s="1">
        <v>0.20895900000000001</v>
      </c>
      <c r="W33" s="1">
        <v>6.2765399999999999E-2</v>
      </c>
      <c r="X33" s="1">
        <v>0.14377799999999999</v>
      </c>
      <c r="Z33" s="5">
        <f t="shared" si="47"/>
        <v>0.11355201222222225</v>
      </c>
      <c r="AA33" s="249">
        <f t="shared" si="48"/>
        <v>0.10575936711810324</v>
      </c>
      <c r="AC33" s="1">
        <v>0.43263699999999999</v>
      </c>
      <c r="AD33" s="248">
        <v>0.42964780960180432</v>
      </c>
      <c r="AE33" s="1">
        <v>0.39247100000000001</v>
      </c>
      <c r="AF33" s="248">
        <v>0.39089151253016535</v>
      </c>
      <c r="AG33" s="1">
        <v>0.47286299999999998</v>
      </c>
      <c r="AI33" s="5">
        <f t="shared" si="8"/>
        <v>0.43265700000000001</v>
      </c>
      <c r="AJ33" s="249">
        <f t="shared" si="9"/>
        <v>4.0196003731714405E-2</v>
      </c>
      <c r="AL33" s="1">
        <v>0.402754</v>
      </c>
      <c r="AM33" s="248">
        <v>0.4015857306036672</v>
      </c>
      <c r="AN33" s="1">
        <v>0.19509199999999999</v>
      </c>
      <c r="AO33" s="1">
        <v>0.68436799999999998</v>
      </c>
      <c r="AP33" s="1">
        <v>0.33366099999999999</v>
      </c>
      <c r="AR33" s="5">
        <f t="shared" si="10"/>
        <v>0.40396874999999999</v>
      </c>
      <c r="AS33" s="249">
        <f t="shared" si="11"/>
        <v>0.20591089611670224</v>
      </c>
      <c r="AU33" s="1">
        <v>0.83176300000000003</v>
      </c>
      <c r="AV33" s="1">
        <v>0.46951999999999999</v>
      </c>
      <c r="AW33" s="1">
        <v>0.51080000000000003</v>
      </c>
      <c r="AX33" s="1">
        <v>0.47863099999999997</v>
      </c>
      <c r="AY33" s="1">
        <v>0.156107</v>
      </c>
      <c r="AZ33" s="248">
        <v>0.15601794051242443</v>
      </c>
      <c r="BA33" s="1">
        <v>0.29527599999999998</v>
      </c>
      <c r="BC33" s="5">
        <f t="shared" si="2"/>
        <v>0.45701616666666661</v>
      </c>
      <c r="BD33" s="249">
        <f t="shared" si="46"/>
        <v>0.228323299199549</v>
      </c>
      <c r="BF33" s="1">
        <v>0.19170000000000001</v>
      </c>
      <c r="BG33" s="1">
        <v>5.6672399999999998E-2</v>
      </c>
      <c r="BH33" s="1">
        <v>0.115337</v>
      </c>
      <c r="BI33" s="1">
        <v>0.12695500000000001</v>
      </c>
      <c r="BJ33" s="1">
        <v>3.9523599999999999E-2</v>
      </c>
      <c r="BK33" s="1">
        <v>0.24753700000000001</v>
      </c>
      <c r="BL33" s="1">
        <v>5.0847099999999999E-2</v>
      </c>
      <c r="BM33" s="1">
        <v>2.35391E-2</v>
      </c>
      <c r="BN33" s="1">
        <v>0.109885</v>
      </c>
      <c r="BO33" s="248">
        <v>0.10960871926268177</v>
      </c>
      <c r="BP33" s="1">
        <v>5.0607600000000003E-2</v>
      </c>
      <c r="BQ33" s="248">
        <v>5.0583276886758538E-2</v>
      </c>
      <c r="BR33" s="1">
        <v>9.7559599999999996E-2</v>
      </c>
      <c r="BS33" s="248">
        <v>9.750867616879158E-2</v>
      </c>
      <c r="BU33" s="5">
        <f t="shared" si="12"/>
        <v>6.7033900000000007E-2</v>
      </c>
      <c r="BV33" s="249">
        <f t="shared" si="13"/>
        <v>5.3629092775936457E-2</v>
      </c>
      <c r="BW33" s="5">
        <f t="shared" si="14"/>
        <v>0.17254829999999999</v>
      </c>
      <c r="BX33" s="249">
        <f t="shared" si="15"/>
        <v>0.10605003656472738</v>
      </c>
      <c r="BY33" s="5">
        <f t="shared" si="16"/>
        <v>9.2023033333333337E-2</v>
      </c>
      <c r="BZ33" s="249">
        <f t="shared" si="17"/>
        <v>3.5763447686196756E-2</v>
      </c>
      <c r="CB33" s="1">
        <v>0.212506</v>
      </c>
      <c r="CC33" s="248">
        <v>0.2122860477398352</v>
      </c>
      <c r="CD33" s="1">
        <v>0.42593500000000001</v>
      </c>
      <c r="CE33" s="1">
        <v>0.16998099999999999</v>
      </c>
      <c r="CF33" s="1">
        <v>7.3617199999999994E-2</v>
      </c>
      <c r="CG33" s="248">
        <v>7.337399314738377E-2</v>
      </c>
      <c r="CH33" s="1">
        <v>0.10349700000000001</v>
      </c>
      <c r="CJ33" s="5">
        <f t="shared" si="18"/>
        <v>0.19710723999999996</v>
      </c>
      <c r="CK33" s="249">
        <f t="shared" si="19"/>
        <v>0.13905733122057251</v>
      </c>
      <c r="CM33" s="1">
        <v>0.38234600000000002</v>
      </c>
      <c r="CN33" s="1">
        <v>0.40052700000000002</v>
      </c>
      <c r="CO33" s="1">
        <v>0.27350400000000002</v>
      </c>
      <c r="CP33" s="1">
        <v>0.167458</v>
      </c>
      <c r="CQ33" s="1">
        <v>1.2320899999999999</v>
      </c>
      <c r="CR33" s="248">
        <v>1.2227634996580317</v>
      </c>
      <c r="CS33" s="1">
        <v>0.52335100000000001</v>
      </c>
      <c r="CU33" s="5">
        <f t="shared" si="20"/>
        <v>0.49654599999999999</v>
      </c>
      <c r="CV33" s="249">
        <f t="shared" si="21"/>
        <v>0.38001353076699773</v>
      </c>
      <c r="CX33" s="1">
        <v>9.0045500000000001E-2</v>
      </c>
      <c r="CY33" s="248">
        <v>9.0004931420292478E-2</v>
      </c>
      <c r="CZ33" s="1">
        <v>0.19039</v>
      </c>
      <c r="DB33" s="5">
        <f t="shared" si="22"/>
        <v>0.14021775</v>
      </c>
      <c r="DC33" s="249">
        <f t="shared" si="23"/>
        <v>7.0954276404773503E-2</v>
      </c>
      <c r="DE33" s="1">
        <v>0.42889100000000002</v>
      </c>
      <c r="DF33" s="1">
        <v>0.48041400000000001</v>
      </c>
      <c r="DG33" s="248">
        <v>0.47915370177793803</v>
      </c>
      <c r="DI33" s="5">
        <f t="shared" si="49"/>
        <v>0.45465250000000001</v>
      </c>
      <c r="DJ33" s="249">
        <f t="shared" si="50"/>
        <v>3.6432262687074474E-2</v>
      </c>
      <c r="DL33" s="1">
        <v>9.08109E-2</v>
      </c>
      <c r="DM33" s="248">
        <v>9.0730288558569669E-2</v>
      </c>
      <c r="DN33" s="1">
        <v>0.16522700000000001</v>
      </c>
      <c r="DP33" s="5">
        <f t="shared" si="24"/>
        <v>0.12801895000000002</v>
      </c>
      <c r="DQ33" s="249">
        <f t="shared" si="25"/>
        <v>5.262012893945614E-2</v>
      </c>
      <c r="DS33" s="1">
        <v>0.23592199999999999</v>
      </c>
      <c r="DT33" s="248">
        <v>0.23070492402105608</v>
      </c>
      <c r="DU33" s="1">
        <v>0.38725799999999999</v>
      </c>
      <c r="DW33" s="5">
        <f t="shared" si="26"/>
        <v>0.31158999999999998</v>
      </c>
      <c r="DX33" s="249">
        <f t="shared" si="27"/>
        <v>0.10701071183764749</v>
      </c>
      <c r="DZ33" s="1">
        <v>0.21534900000000001</v>
      </c>
      <c r="EA33" s="248">
        <v>0.21038168887519634</v>
      </c>
      <c r="EB33" s="1">
        <v>0.16880100000000001</v>
      </c>
      <c r="EC33" s="248">
        <v>0.16774547233918399</v>
      </c>
      <c r="EE33" s="5">
        <f t="shared" si="28"/>
        <v>0.192075</v>
      </c>
      <c r="EF33" s="249">
        <f t="shared" si="29"/>
        <v>3.291440645067166E-2</v>
      </c>
      <c r="EH33" s="1">
        <v>0.47343200000000002</v>
      </c>
      <c r="EI33" s="1">
        <v>0.15746099999999999</v>
      </c>
      <c r="EJ33" s="248">
        <v>0.15473294967658066</v>
      </c>
      <c r="EL33" s="5">
        <f t="shared" si="30"/>
        <v>0.31544650000000002</v>
      </c>
      <c r="EM33" s="249">
        <f t="shared" si="31"/>
        <v>0.22342523675829459</v>
      </c>
      <c r="EQ33" s="1">
        <v>1.1958599999999999</v>
      </c>
      <c r="ER33" s="1">
        <v>1.09789</v>
      </c>
      <c r="ES33" s="1">
        <v>1.16669</v>
      </c>
      <c r="ET33" s="1">
        <v>0.57889400000000002</v>
      </c>
      <c r="EU33" s="1">
        <v>2.19692</v>
      </c>
      <c r="EV33" s="1">
        <v>0.61264799999999997</v>
      </c>
      <c r="EW33" s="1">
        <v>0.77561899999999995</v>
      </c>
      <c r="EX33" s="1">
        <v>0.83165800000000001</v>
      </c>
      <c r="EY33" s="248">
        <v>0.82622852221479526</v>
      </c>
      <c r="FA33" s="5">
        <f t="shared" si="6"/>
        <v>1.0570223750000001</v>
      </c>
      <c r="FB33" s="249">
        <f t="shared" si="7"/>
        <v>0.51939414175967336</v>
      </c>
      <c r="FD33" s="1">
        <v>0.65928399999999998</v>
      </c>
      <c r="FE33" s="248">
        <v>0.65658553527256103</v>
      </c>
      <c r="FF33" s="1">
        <v>0.24224300000000001</v>
      </c>
      <c r="FG33" s="1">
        <v>1.39079</v>
      </c>
      <c r="FH33" s="1">
        <v>0.33996999999999999</v>
      </c>
      <c r="FI33" s="1">
        <v>0.25937399999999999</v>
      </c>
      <c r="FJ33" s="1">
        <v>0.34775499999999998</v>
      </c>
      <c r="FK33" s="1">
        <v>0.47305700000000001</v>
      </c>
      <c r="FL33" s="248">
        <v>0.47148027604246429</v>
      </c>
      <c r="FN33" s="5">
        <f t="shared" si="32"/>
        <v>0.53035328571428564</v>
      </c>
      <c r="FO33" s="249">
        <f t="shared" si="33"/>
        <v>0.40543856340581547</v>
      </c>
      <c r="FQ33" s="1">
        <v>0.23922099999999999</v>
      </c>
      <c r="FR33" s="1">
        <v>6.5957299999999996E-2</v>
      </c>
      <c r="FS33" s="1">
        <v>0.14926300000000001</v>
      </c>
      <c r="FT33" s="1">
        <v>5.4293099999999997E-2</v>
      </c>
      <c r="FU33" s="1">
        <v>0.16786400000000001</v>
      </c>
      <c r="FV33" s="1">
        <v>5.56737E-2</v>
      </c>
      <c r="FW33" s="1">
        <v>4.9730000000000003E-2</v>
      </c>
      <c r="FX33" s="1">
        <v>0.104293</v>
      </c>
      <c r="FY33" s="1">
        <v>9.5324999999999993E-2</v>
      </c>
      <c r="FZ33" s="248">
        <v>9.5292444526134015E-2</v>
      </c>
      <c r="GA33" s="1">
        <v>5.5739400000000001E-2</v>
      </c>
      <c r="GB33" s="1">
        <v>0.12586600000000001</v>
      </c>
      <c r="GC33" s="1">
        <v>9.3097100000000002E-2</v>
      </c>
      <c r="GE33" s="5">
        <f t="shared" si="34"/>
        <v>0.10469355000000002</v>
      </c>
      <c r="GF33" s="249">
        <f t="shared" si="35"/>
        <v>5.7687564155488764E-2</v>
      </c>
      <c r="GH33" s="1">
        <v>1.80568</v>
      </c>
      <c r="GI33" s="248">
        <v>1.7781460848496797</v>
      </c>
      <c r="GJ33" s="1">
        <v>1.1344000000000001</v>
      </c>
      <c r="GK33" s="248">
        <v>1.1330900068593919</v>
      </c>
      <c r="GM33" s="5">
        <f t="shared" si="36"/>
        <v>1.47004</v>
      </c>
      <c r="GN33" s="249">
        <f t="shared" si="37"/>
        <v>0.47466664007490478</v>
      </c>
      <c r="GP33" s="261">
        <v>0.20268470610586858</v>
      </c>
      <c r="GS33" s="1">
        <v>0.29717700000000002</v>
      </c>
      <c r="GT33" s="1">
        <v>0.162076</v>
      </c>
      <c r="GU33" s="248">
        <v>0.16192237654200747</v>
      </c>
      <c r="GW33" s="5">
        <f t="shared" si="38"/>
        <v>0.22962650000000001</v>
      </c>
      <c r="GX33" s="249">
        <f t="shared" si="39"/>
        <v>9.5530833245083838E-2</v>
      </c>
      <c r="GZ33" s="1">
        <v>0.222221</v>
      </c>
      <c r="HA33" s="1">
        <v>7.4009800000000001E-2</v>
      </c>
      <c r="HB33" s="248">
        <v>7.3983763082195633E-2</v>
      </c>
      <c r="HC33" s="1">
        <v>0.39463300000000001</v>
      </c>
      <c r="HD33" s="1">
        <v>0.33184900000000001</v>
      </c>
      <c r="HF33" s="5">
        <f t="shared" si="40"/>
        <v>0.25567820000000002</v>
      </c>
      <c r="HG33" s="249">
        <f t="shared" si="41"/>
        <v>0.14051479045054294</v>
      </c>
      <c r="HI33" s="1">
        <v>0.31087900000000002</v>
      </c>
      <c r="HJ33" s="1">
        <v>0.530416</v>
      </c>
      <c r="HK33" s="1">
        <v>0.41267300000000001</v>
      </c>
      <c r="HL33" s="1">
        <v>0.315747</v>
      </c>
      <c r="HM33" s="1">
        <v>0.15095</v>
      </c>
      <c r="HN33" s="1">
        <v>0.36068499999999998</v>
      </c>
      <c r="HO33" s="248">
        <v>0.3594682366656638</v>
      </c>
      <c r="HQ33" s="5">
        <f t="shared" si="42"/>
        <v>0.34689166666666665</v>
      </c>
      <c r="HR33" s="249">
        <f t="shared" si="43"/>
        <v>0.12558555644924563</v>
      </c>
      <c r="HT33" s="1">
        <v>0.11964</v>
      </c>
      <c r="HU33" s="1">
        <v>0.131749</v>
      </c>
      <c r="HV33" s="1">
        <v>8.2064600000000001E-2</v>
      </c>
      <c r="HW33" s="1">
        <v>4.6691799999999999E-2</v>
      </c>
      <c r="HX33" s="1">
        <v>0.10007000000000001</v>
      </c>
      <c r="HY33" s="248">
        <v>0.10003769777906842</v>
      </c>
      <c r="HZ33" s="1">
        <v>8.7132399999999999E-2</v>
      </c>
      <c r="IA33" s="1">
        <v>0.133522</v>
      </c>
      <c r="IC33" s="5">
        <f t="shared" si="44"/>
        <v>0.10012425714285714</v>
      </c>
      <c r="ID33" s="249">
        <f t="shared" si="45"/>
        <v>3.1215294852302664E-2</v>
      </c>
    </row>
    <row r="34" spans="1:238" ht="14.25" x14ac:dyDescent="0.25">
      <c r="A34" s="57">
        <v>57.069876999999998</v>
      </c>
      <c r="B34" s="58" t="s">
        <v>92</v>
      </c>
      <c r="C34" s="59" t="s">
        <v>93</v>
      </c>
      <c r="E34" s="1">
        <v>3.40617E-2</v>
      </c>
      <c r="F34" s="248">
        <v>3.403341471801153E-2</v>
      </c>
      <c r="G34" s="1">
        <v>3.1638100000000002E-2</v>
      </c>
      <c r="I34" s="1">
        <v>8.3024599999999994E-3</v>
      </c>
      <c r="J34" s="1">
        <v>2.89011E-3</v>
      </c>
      <c r="K34" s="1">
        <v>5.6009800000000002E-3</v>
      </c>
      <c r="L34" s="1">
        <v>1.83044E-3</v>
      </c>
      <c r="N34" s="1">
        <v>9.2076099999999998E-4</v>
      </c>
      <c r="P34" s="1">
        <v>1.2115000000000001E-2</v>
      </c>
      <c r="Q34" s="248">
        <v>1.2108769232525374E-2</v>
      </c>
      <c r="R34" s="1">
        <v>2.06146E-2</v>
      </c>
      <c r="S34" s="1">
        <v>4.3471200000000002E-2</v>
      </c>
      <c r="T34" s="1">
        <v>2.3810100000000001E-2</v>
      </c>
      <c r="U34" s="248">
        <v>2.3786718510757816E-2</v>
      </c>
      <c r="V34" s="1">
        <v>2.4737499999999999E-2</v>
      </c>
      <c r="X34" s="1">
        <v>1.8793199999999999E-2</v>
      </c>
      <c r="Z34" s="5">
        <f t="shared" si="47"/>
        <v>1.7598934692307694E-2</v>
      </c>
      <c r="AA34" s="249">
        <f t="shared" si="48"/>
        <v>1.3666133435380123E-2</v>
      </c>
      <c r="AC34" s="1">
        <v>0.25275300000000001</v>
      </c>
      <c r="AD34" s="248">
        <v>0.25100624199322386</v>
      </c>
      <c r="AE34" s="1">
        <v>0.24151600000000001</v>
      </c>
      <c r="AF34" s="248">
        <v>0.240543546452124</v>
      </c>
      <c r="AG34" s="1">
        <v>0.196712</v>
      </c>
      <c r="AI34" s="5">
        <f t="shared" si="8"/>
        <v>0.23032700000000003</v>
      </c>
      <c r="AJ34" s="249">
        <f t="shared" si="9"/>
        <v>2.9648671319301833E-2</v>
      </c>
      <c r="AL34" s="1">
        <v>0.12995100000000001</v>
      </c>
      <c r="AM34" s="248">
        <v>0.12957500411915415</v>
      </c>
      <c r="AN34" s="1">
        <v>7.2983900000000004E-2</v>
      </c>
      <c r="AO34" s="1">
        <v>0.23347000000000001</v>
      </c>
      <c r="AP34" s="1">
        <v>6.5060000000000007E-2</v>
      </c>
      <c r="AR34" s="5">
        <f t="shared" si="10"/>
        <v>0.125366225</v>
      </c>
      <c r="AS34" s="249">
        <f t="shared" si="11"/>
        <v>7.7649200633806745E-2</v>
      </c>
      <c r="AU34" s="1">
        <v>9.5358499999999999E-2</v>
      </c>
      <c r="AV34" s="1">
        <v>0.31361600000000001</v>
      </c>
      <c r="AW34" s="1">
        <v>0.12409100000000001</v>
      </c>
      <c r="AX34" s="1">
        <v>0.18646199999999999</v>
      </c>
      <c r="AY34" s="1">
        <v>6.0554299999999998E-2</v>
      </c>
      <c r="AZ34" s="248">
        <v>6.0519599184766987E-2</v>
      </c>
      <c r="BA34" s="1">
        <v>0.119473</v>
      </c>
      <c r="BC34" s="5">
        <f t="shared" si="2"/>
        <v>0.1499258</v>
      </c>
      <c r="BD34" s="249">
        <f t="shared" si="46"/>
        <v>9.0209800628202247E-2</v>
      </c>
      <c r="BF34" s="1">
        <v>0.30008800000000002</v>
      </c>
      <c r="BG34" s="1">
        <v>2.7598599999999998E-3</v>
      </c>
      <c r="BH34" s="1">
        <v>9.6442E-2</v>
      </c>
      <c r="BI34" s="1">
        <v>3.3593499999999998E-2</v>
      </c>
      <c r="BJ34" s="1">
        <v>3.8547100000000001E-2</v>
      </c>
      <c r="BK34" s="1">
        <v>4.3183699999999998E-2</v>
      </c>
      <c r="BL34" s="1">
        <v>2.10569E-2</v>
      </c>
      <c r="BM34" s="1">
        <v>2.5212100000000001E-2</v>
      </c>
      <c r="BN34" s="1">
        <v>8.0062599999999998E-2</v>
      </c>
      <c r="BO34" s="248">
        <v>7.9861242995753298E-2</v>
      </c>
      <c r="BR34" s="1">
        <v>1.7027E-2</v>
      </c>
      <c r="BS34" s="248">
        <v>1.7018120774399521E-2</v>
      </c>
      <c r="BU34" s="5">
        <f t="shared" si="12"/>
        <v>2.94028E-2</v>
      </c>
      <c r="BV34" s="249">
        <f t="shared" si="13"/>
        <v>5.9265447758369543E-3</v>
      </c>
      <c r="BW34" s="5">
        <f t="shared" si="14"/>
        <v>3.0105349999999999E-2</v>
      </c>
      <c r="BX34" s="249">
        <f t="shared" si="15"/>
        <v>1.8495579943462157E-2</v>
      </c>
      <c r="BY34" s="5">
        <f t="shared" si="16"/>
        <v>6.5853833333333334E-2</v>
      </c>
      <c r="BZ34" s="249">
        <f t="shared" si="17"/>
        <v>3.9650285158411326E-2</v>
      </c>
      <c r="CB34" s="1">
        <v>7.7687400000000004E-2</v>
      </c>
      <c r="CC34" s="248">
        <v>7.7607053587855926E-2</v>
      </c>
      <c r="CD34" s="1">
        <v>4.43186E-2</v>
      </c>
      <c r="CE34" s="1">
        <v>3.83912E-2</v>
      </c>
      <c r="CF34" s="1">
        <v>2.8079099999999999E-2</v>
      </c>
      <c r="CG34" s="248">
        <v>2.7986282903006515E-2</v>
      </c>
      <c r="CH34" s="1">
        <v>2.2702300000000002E-2</v>
      </c>
      <c r="CJ34" s="5">
        <f t="shared" si="18"/>
        <v>4.2235720000000004E-2</v>
      </c>
      <c r="CK34" s="249">
        <f t="shared" si="19"/>
        <v>2.1551709472034917E-2</v>
      </c>
      <c r="CM34" s="1">
        <v>0.268376</v>
      </c>
      <c r="CN34" s="1">
        <v>0.15518999999999999</v>
      </c>
      <c r="CO34" s="1">
        <v>0.10979800000000001</v>
      </c>
      <c r="CP34" s="1">
        <v>9.4379699999999997E-2</v>
      </c>
      <c r="CQ34" s="1">
        <v>0.217752</v>
      </c>
      <c r="CR34" s="248">
        <v>0.21610443618927169</v>
      </c>
      <c r="CS34" s="1">
        <v>0.12468700000000001</v>
      </c>
      <c r="CU34" s="5">
        <f t="shared" si="20"/>
        <v>0.16169711666666664</v>
      </c>
      <c r="CV34" s="249">
        <f t="shared" si="21"/>
        <v>6.8058472353129382E-2</v>
      </c>
      <c r="CX34" s="1">
        <v>5.6650300000000001E-2</v>
      </c>
      <c r="CY34" s="248">
        <v>5.6624839743362895E-2</v>
      </c>
      <c r="CZ34" s="1">
        <v>9.6932900000000002E-2</v>
      </c>
      <c r="DB34" s="5">
        <f t="shared" si="22"/>
        <v>7.6791600000000002E-2</v>
      </c>
      <c r="DC34" s="249">
        <f t="shared" si="23"/>
        <v>2.8484099623825219E-2</v>
      </c>
      <c r="DE34" s="1">
        <v>0.30898700000000001</v>
      </c>
      <c r="DF34" s="1">
        <v>0.128747</v>
      </c>
      <c r="DG34" s="248">
        <v>0.12840913240756199</v>
      </c>
      <c r="DI34" s="5">
        <f t="shared" si="49"/>
        <v>0.21886700000000001</v>
      </c>
      <c r="DJ34" s="249">
        <f t="shared" si="50"/>
        <v>0.1274489262410633</v>
      </c>
      <c r="DN34" s="1">
        <v>6.7160399999999995E-2</v>
      </c>
      <c r="DP34" s="5">
        <f t="shared" si="24"/>
        <v>6.7160399999999995E-2</v>
      </c>
      <c r="DS34" s="1">
        <v>0.232655</v>
      </c>
      <c r="DT34" s="248">
        <v>0.22751048881641495</v>
      </c>
      <c r="DU34" s="1">
        <v>0.26625100000000002</v>
      </c>
      <c r="DW34" s="5">
        <f t="shared" si="26"/>
        <v>0.24945300000000001</v>
      </c>
      <c r="DX34" s="249">
        <f t="shared" si="27"/>
        <v>2.375595942074326E-2</v>
      </c>
      <c r="DZ34" s="1">
        <v>1.4597100000000001</v>
      </c>
      <c r="EA34" s="248">
        <v>1.4260405890263141</v>
      </c>
      <c r="EB34" s="1">
        <v>0.67105099999999995</v>
      </c>
      <c r="EC34" s="248">
        <v>0.66685332066261171</v>
      </c>
      <c r="EE34" s="5">
        <f t="shared" si="28"/>
        <v>1.0653805000000001</v>
      </c>
      <c r="EF34" s="249">
        <f t="shared" si="29"/>
        <v>0.55766612694380135</v>
      </c>
      <c r="EH34" s="1">
        <v>1.1532</v>
      </c>
      <c r="EI34" s="1">
        <v>0.67898700000000001</v>
      </c>
      <c r="EJ34" s="248">
        <v>0.66722537558167305</v>
      </c>
      <c r="EL34" s="5">
        <f t="shared" si="30"/>
        <v>0.91609350000000001</v>
      </c>
      <c r="EM34" s="249">
        <f t="shared" si="31"/>
        <v>0.33531922802681624</v>
      </c>
      <c r="EQ34" s="1">
        <v>0.55676700000000001</v>
      </c>
      <c r="ER34" s="1">
        <v>1.14062</v>
      </c>
      <c r="ES34" s="1">
        <v>0.63681399999999999</v>
      </c>
      <c r="ET34" s="1">
        <v>0.236174</v>
      </c>
      <c r="EU34" s="1">
        <v>0.66673099999999996</v>
      </c>
      <c r="EV34" s="1">
        <v>0.27964699999999998</v>
      </c>
      <c r="EW34" s="1">
        <v>0.37064900000000001</v>
      </c>
      <c r="EX34" s="1">
        <v>0.30509500000000001</v>
      </c>
      <c r="EY34" s="248">
        <v>0.30310306893213812</v>
      </c>
      <c r="FA34" s="5">
        <f t="shared" si="6"/>
        <v>0.52406212500000005</v>
      </c>
      <c r="FB34" s="249">
        <f t="shared" si="7"/>
        <v>0.29961430680146933</v>
      </c>
      <c r="FD34" s="1">
        <v>0.13896600000000001</v>
      </c>
      <c r="FE34" s="248">
        <v>0.13839756163823674</v>
      </c>
      <c r="FF34" s="1">
        <v>5.1258199999999997E-2</v>
      </c>
      <c r="FG34" s="1">
        <v>0.15063199999999999</v>
      </c>
      <c r="FH34" s="1">
        <v>0.13273199999999999</v>
      </c>
      <c r="FI34" s="1">
        <v>0.100173</v>
      </c>
      <c r="FJ34" s="1">
        <v>7.4068400000000006E-2</v>
      </c>
      <c r="FK34" s="1">
        <v>8.5075700000000004E-2</v>
      </c>
      <c r="FL34" s="248">
        <v>8.4792071655721835E-2</v>
      </c>
      <c r="FN34" s="5">
        <f t="shared" si="32"/>
        <v>0.10470075714285713</v>
      </c>
      <c r="FO34" s="249">
        <f t="shared" si="33"/>
        <v>3.712507729571559E-2</v>
      </c>
      <c r="FQ34" s="1">
        <v>0.104078</v>
      </c>
      <c r="FR34" s="1">
        <v>4.3136700000000004E-3</v>
      </c>
      <c r="FS34" s="1">
        <v>2.1781200000000001E-2</v>
      </c>
      <c r="FT34" s="1">
        <v>1.4909800000000001E-2</v>
      </c>
      <c r="FU34" s="1">
        <v>7.3512800000000003E-2</v>
      </c>
      <c r="FV34" s="1">
        <v>9.0585800000000001E-3</v>
      </c>
      <c r="FW34" s="1">
        <v>2.1409900000000002E-3</v>
      </c>
      <c r="FX34" s="1">
        <v>3.6739099999999997E-2</v>
      </c>
      <c r="FY34" s="1">
        <v>3.26597E-2</v>
      </c>
      <c r="FZ34" s="248">
        <v>3.2648444159339318E-2</v>
      </c>
      <c r="GA34" s="1">
        <v>2.84761E-3</v>
      </c>
      <c r="GB34" s="1">
        <v>1.7598300000000001E-2</v>
      </c>
      <c r="GC34" s="1">
        <v>2.0297200000000001E-2</v>
      </c>
      <c r="GE34" s="5">
        <f t="shared" si="34"/>
        <v>2.8328079166666673E-2</v>
      </c>
      <c r="GF34" s="249">
        <f t="shared" si="35"/>
        <v>3.0976202201414803E-2</v>
      </c>
      <c r="GH34" s="1">
        <v>0.26308399999999998</v>
      </c>
      <c r="GI34" s="248">
        <v>0.25907208836486845</v>
      </c>
      <c r="GJ34" s="1">
        <v>0.17274100000000001</v>
      </c>
      <c r="GK34" s="248">
        <v>0.17254224734379861</v>
      </c>
      <c r="GM34" s="5">
        <f t="shared" si="36"/>
        <v>0.21791250000000001</v>
      </c>
      <c r="GN34" s="249">
        <f t="shared" si="37"/>
        <v>6.3882147932736111E-2</v>
      </c>
      <c r="GP34" s="261">
        <v>0.73125204677849398</v>
      </c>
      <c r="GS34" s="1">
        <v>0.21577399999999999</v>
      </c>
      <c r="GT34" s="1">
        <v>0.16902700000000001</v>
      </c>
      <c r="GU34" s="248">
        <v>0.16886627082299288</v>
      </c>
      <c r="GW34" s="5">
        <f t="shared" si="38"/>
        <v>0.1924005</v>
      </c>
      <c r="GX34" s="249">
        <f t="shared" si="39"/>
        <v>3.3055120700127581E-2</v>
      </c>
      <c r="GZ34" s="1">
        <v>2.9218500000000001E-2</v>
      </c>
      <c r="HA34" s="1">
        <v>1.22449E-2</v>
      </c>
      <c r="HB34" s="248">
        <v>1.2240570882350031E-2</v>
      </c>
      <c r="HC34" s="1">
        <v>7.6498899999999995E-2</v>
      </c>
      <c r="HD34" s="1">
        <v>6.9003499999999995E-2</v>
      </c>
      <c r="HF34" s="5">
        <f t="shared" si="40"/>
        <v>4.6741449999999997E-2</v>
      </c>
      <c r="HG34" s="249">
        <f t="shared" si="41"/>
        <v>3.097402373661947E-2</v>
      </c>
      <c r="HI34" s="1">
        <v>6.3568600000000003E-2</v>
      </c>
      <c r="HK34" s="1">
        <v>6.2582399999999996E-2</v>
      </c>
      <c r="HL34" s="1">
        <v>3.0432899999999999E-2</v>
      </c>
      <c r="HM34" s="1">
        <v>8.3357299999999995E-3</v>
      </c>
      <c r="HN34" s="1">
        <v>3.4749500000000003E-2</v>
      </c>
      <c r="HO34" s="248">
        <v>3.4632271914321978E-2</v>
      </c>
      <c r="HQ34" s="5">
        <f t="shared" si="42"/>
        <v>3.9933825999999992E-2</v>
      </c>
      <c r="HR34" s="249">
        <f t="shared" si="43"/>
        <v>2.3383460757667601E-2</v>
      </c>
      <c r="HT34" s="1">
        <v>2.6216E-2</v>
      </c>
      <c r="HU34" s="1">
        <v>7.3203699999999997E-3</v>
      </c>
      <c r="HV34" s="1">
        <v>2.71226E-2</v>
      </c>
      <c r="HX34" s="1">
        <v>5.6557100000000004E-3</v>
      </c>
      <c r="HY34" s="248">
        <v>5.6538621896914804E-3</v>
      </c>
      <c r="IA34" s="1">
        <v>2.11907E-2</v>
      </c>
      <c r="IC34" s="5">
        <f t="shared" si="44"/>
        <v>1.7501075999999997E-2</v>
      </c>
      <c r="ID34" s="249">
        <f t="shared" si="45"/>
        <v>1.0321051545289856E-2</v>
      </c>
    </row>
    <row r="35" spans="1:238" ht="14.25" x14ac:dyDescent="0.25">
      <c r="A35" s="60">
        <v>59.049140999999999</v>
      </c>
      <c r="B35" s="61" t="s">
        <v>95</v>
      </c>
      <c r="C35" s="62" t="s">
        <v>96</v>
      </c>
      <c r="D35" s="1">
        <v>0.110054</v>
      </c>
      <c r="E35" s="1">
        <v>0.10540099999999999</v>
      </c>
      <c r="F35" s="248">
        <v>0.10531348094359168</v>
      </c>
      <c r="G35" s="1">
        <v>0.14752199999999999</v>
      </c>
      <c r="H35" s="1">
        <v>3.4111699999999998E-3</v>
      </c>
      <c r="I35" s="1">
        <v>2.3282899999999999E-2</v>
      </c>
      <c r="K35" s="1">
        <v>1.9050299999999999E-2</v>
      </c>
      <c r="L35" s="1">
        <v>1.2342799999999999E-2</v>
      </c>
      <c r="M35" s="1">
        <v>9.9411900000000008E-3</v>
      </c>
      <c r="N35" s="1">
        <v>2.38891E-2</v>
      </c>
      <c r="P35" s="1">
        <v>7.7737100000000003E-2</v>
      </c>
      <c r="Q35" s="248">
        <v>7.7697085682929698E-2</v>
      </c>
      <c r="R35" s="1">
        <v>0.18061199999999999</v>
      </c>
      <c r="S35" s="1">
        <v>0.23388400000000001</v>
      </c>
      <c r="T35" s="1">
        <v>0.134438</v>
      </c>
      <c r="U35" s="248">
        <v>0.13430659701477174</v>
      </c>
      <c r="V35" s="1">
        <v>0.13752500000000001</v>
      </c>
      <c r="X35" s="1">
        <v>7.7259800000000003E-2</v>
      </c>
      <c r="Z35" s="5">
        <f t="shared" si="47"/>
        <v>8.6423357333333339E-2</v>
      </c>
      <c r="AA35" s="249">
        <f t="shared" si="48"/>
        <v>7.1218378047237643E-2</v>
      </c>
      <c r="AC35" s="1">
        <v>0.94255</v>
      </c>
      <c r="AD35" s="248">
        <v>0.93603699449472566</v>
      </c>
      <c r="AE35" s="1">
        <v>0.81592299999999995</v>
      </c>
      <c r="AF35" s="248">
        <v>0.81263962491318686</v>
      </c>
      <c r="AG35" s="1">
        <v>0.72128000000000003</v>
      </c>
      <c r="AI35" s="5">
        <f t="shared" si="8"/>
        <v>0.82658433333333337</v>
      </c>
      <c r="AJ35" s="249">
        <f t="shared" si="9"/>
        <v>0.11101959847852562</v>
      </c>
      <c r="AL35" s="1">
        <v>0.27739799999999998</v>
      </c>
      <c r="AM35" s="248">
        <v>0.27659344413948178</v>
      </c>
      <c r="AN35" s="1">
        <v>1.87897</v>
      </c>
      <c r="AO35" s="1">
        <v>0.49770599999999998</v>
      </c>
      <c r="AP35" s="1">
        <v>0.21248400000000001</v>
      </c>
      <c r="AR35" s="5">
        <f t="shared" si="10"/>
        <v>0.71663949999999998</v>
      </c>
      <c r="AS35" s="249">
        <f t="shared" si="11"/>
        <v>0.78444246276256624</v>
      </c>
      <c r="AU35" s="1">
        <v>0.52393199999999995</v>
      </c>
      <c r="AV35" s="1">
        <v>0.309201</v>
      </c>
      <c r="AY35" s="1">
        <v>0.10045800000000001</v>
      </c>
      <c r="AZ35" s="248">
        <v>0.1004007977884149</v>
      </c>
      <c r="BA35" s="1">
        <v>0.259689</v>
      </c>
      <c r="BC35" s="5">
        <f t="shared" si="2"/>
        <v>0.29831999999999997</v>
      </c>
      <c r="BD35" s="249">
        <f t="shared" si="46"/>
        <v>0.17479597240783323</v>
      </c>
      <c r="BF35" s="1">
        <v>0.16724</v>
      </c>
      <c r="BG35" s="1">
        <v>3.2073400000000002E-2</v>
      </c>
      <c r="BI35" s="1">
        <v>6.4542100000000005E-2</v>
      </c>
      <c r="BJ35" s="1">
        <v>5.3108099999999998E-2</v>
      </c>
      <c r="BK35" s="1">
        <v>0.33552500000000002</v>
      </c>
      <c r="BM35" s="1">
        <v>2.70735E-2</v>
      </c>
      <c r="BR35" s="1">
        <v>9.8605200000000004E-2</v>
      </c>
      <c r="BS35" s="248">
        <v>9.8553613127707496E-2</v>
      </c>
      <c r="BU35" s="5">
        <f t="shared" si="12"/>
        <v>4.5807800000000003E-2</v>
      </c>
      <c r="BV35" s="249">
        <f t="shared" si="13"/>
        <v>2.6494301141566274E-2</v>
      </c>
      <c r="BW35" s="5">
        <f t="shared" si="14"/>
        <v>0.21706510000000001</v>
      </c>
      <c r="BX35" s="249">
        <f t="shared" si="15"/>
        <v>0.1675275971773606</v>
      </c>
      <c r="CB35" s="1">
        <v>0.19020500000000001</v>
      </c>
      <c r="CC35" s="248">
        <v>0.19000848875540369</v>
      </c>
      <c r="CD35" s="1">
        <v>0.43786900000000001</v>
      </c>
      <c r="CE35" s="1">
        <v>0.16349900000000001</v>
      </c>
      <c r="CF35" s="1">
        <v>8.2692199999999993E-2</v>
      </c>
      <c r="CG35" s="248">
        <v>8.241902050123448E-2</v>
      </c>
      <c r="CH35" s="1">
        <v>0.11282300000000001</v>
      </c>
      <c r="CJ35" s="5">
        <f t="shared" si="18"/>
        <v>0.19741764000000001</v>
      </c>
      <c r="CK35" s="249">
        <f t="shared" si="19"/>
        <v>0.14083459495183703</v>
      </c>
      <c r="CO35" s="1">
        <v>0.29530400000000001</v>
      </c>
      <c r="CP35" s="1">
        <v>0.33169599999999999</v>
      </c>
      <c r="CQ35" s="1">
        <v>1.1840599999999999</v>
      </c>
      <c r="CR35" s="248">
        <v>1.1750913236477039</v>
      </c>
      <c r="CS35" s="1">
        <v>0.52577700000000005</v>
      </c>
      <c r="CU35" s="5">
        <f t="shared" si="20"/>
        <v>0.58420925000000001</v>
      </c>
      <c r="CV35" s="249">
        <f t="shared" si="21"/>
        <v>0.41249825656954792</v>
      </c>
      <c r="CX35" s="1">
        <v>7.0240499999999997E-2</v>
      </c>
      <c r="CY35" s="248">
        <v>7.0208976580480711E-2</v>
      </c>
      <c r="CZ35" s="1">
        <v>0.236709</v>
      </c>
      <c r="DB35" s="5">
        <f t="shared" si="22"/>
        <v>0.15347474999999999</v>
      </c>
      <c r="DC35" s="249">
        <f t="shared" si="23"/>
        <v>0.11771100520395279</v>
      </c>
      <c r="DE35" s="1">
        <v>0.28059400000000001</v>
      </c>
      <c r="DF35" s="1">
        <v>0.33857500000000001</v>
      </c>
      <c r="DG35" s="248">
        <v>0.33768691276846319</v>
      </c>
      <c r="DI35" s="5">
        <f t="shared" si="49"/>
        <v>0.30958450000000004</v>
      </c>
      <c r="DJ35" s="249">
        <f t="shared" si="50"/>
        <v>4.0998758279977218E-2</v>
      </c>
      <c r="DL35" s="1">
        <v>0.106784</v>
      </c>
      <c r="DM35" s="248">
        <v>0.10668967452045616</v>
      </c>
      <c r="DN35" s="1">
        <v>0.20701800000000001</v>
      </c>
      <c r="DP35" s="5">
        <f t="shared" si="24"/>
        <v>0.15690100000000001</v>
      </c>
      <c r="DQ35" s="249">
        <f t="shared" si="25"/>
        <v>7.0876141105452428E-2</v>
      </c>
      <c r="DS35" s="1">
        <v>0.54540999999999995</v>
      </c>
      <c r="DT35" s="248">
        <v>0.53335036116846346</v>
      </c>
      <c r="DU35" s="1">
        <v>0.79954400000000003</v>
      </c>
      <c r="DW35" s="5">
        <f t="shared" si="26"/>
        <v>0.67247699999999999</v>
      </c>
      <c r="DX35" s="249">
        <f t="shared" si="27"/>
        <v>0.17969987473006233</v>
      </c>
      <c r="DZ35" s="1">
        <v>1.3988400000000001</v>
      </c>
      <c r="EA35" s="248">
        <v>1.3665786478754702</v>
      </c>
      <c r="EB35" s="1">
        <v>1.4067099999999999</v>
      </c>
      <c r="EC35" s="248">
        <v>1.3979152206143985</v>
      </c>
      <c r="EE35" s="5">
        <f t="shared" si="28"/>
        <v>1.4027750000000001</v>
      </c>
      <c r="EF35" s="249">
        <f t="shared" si="29"/>
        <v>5.564930367938003E-3</v>
      </c>
      <c r="EH35" s="1">
        <v>1.92489</v>
      </c>
      <c r="EI35" s="1">
        <v>0.65722100000000006</v>
      </c>
      <c r="EJ35" s="248">
        <v>0.64583579396039681</v>
      </c>
      <c r="EL35" s="5">
        <f t="shared" si="30"/>
        <v>1.2910555000000001</v>
      </c>
      <c r="EM35" s="249">
        <f t="shared" si="31"/>
        <v>0.89637734619996889</v>
      </c>
      <c r="EQ35" s="1">
        <v>0.91293400000000002</v>
      </c>
      <c r="ER35" s="1">
        <v>0.60962099999999997</v>
      </c>
      <c r="ET35" s="1">
        <v>0.57001900000000005</v>
      </c>
      <c r="EU35" s="1">
        <v>1.89323</v>
      </c>
      <c r="EV35" s="1">
        <v>0.49106</v>
      </c>
      <c r="EW35" s="1">
        <v>0.59793600000000002</v>
      </c>
      <c r="EX35" s="1">
        <v>0.67201599999999995</v>
      </c>
      <c r="EY35" s="248">
        <v>0.66762966765626752</v>
      </c>
      <c r="FA35" s="5">
        <f t="shared" si="6"/>
        <v>0.82097371428571431</v>
      </c>
      <c r="FB35" s="249">
        <f t="shared" si="7"/>
        <v>0.49102202197278083</v>
      </c>
      <c r="FD35" s="1">
        <v>0.98764300000000005</v>
      </c>
      <c r="FE35" s="248">
        <v>0.98360046414035018</v>
      </c>
      <c r="FF35" s="1">
        <v>0.32446000000000003</v>
      </c>
      <c r="FI35" s="1">
        <v>0.35112900000000002</v>
      </c>
      <c r="FJ35" s="1">
        <v>0.39900200000000002</v>
      </c>
      <c r="FK35" s="1">
        <v>0.48639500000000002</v>
      </c>
      <c r="FL35" s="248">
        <v>0.48477271316773812</v>
      </c>
      <c r="FN35" s="5">
        <f t="shared" si="32"/>
        <v>0.50972580000000001</v>
      </c>
      <c r="FO35" s="249">
        <f t="shared" si="33"/>
        <v>0.27417389454085517</v>
      </c>
      <c r="FQ35" s="1">
        <v>0.26007000000000002</v>
      </c>
      <c r="FR35" s="1">
        <v>5.0897100000000001E-2</v>
      </c>
      <c r="FS35" s="1">
        <v>0.128918</v>
      </c>
      <c r="FT35" s="1">
        <v>4.4522199999999998E-2</v>
      </c>
      <c r="FU35" s="1">
        <v>0.16353500000000001</v>
      </c>
      <c r="FV35" s="1">
        <v>3.8728600000000002E-2</v>
      </c>
      <c r="FW35" s="1">
        <v>2.9911400000000001E-2</v>
      </c>
      <c r="FX35" s="1">
        <v>7.2468299999999999E-2</v>
      </c>
      <c r="FY35" s="1">
        <v>0.116691</v>
      </c>
      <c r="FZ35" s="248">
        <v>0.11665192706203446</v>
      </c>
      <c r="GA35" s="1">
        <v>4.1989400000000003E-2</v>
      </c>
      <c r="GB35" s="1">
        <v>8.4105700000000005E-2</v>
      </c>
      <c r="GC35" s="1">
        <v>8.1831600000000004E-2</v>
      </c>
      <c r="GE35" s="5">
        <f t="shared" si="34"/>
        <v>9.2805691666666676E-2</v>
      </c>
      <c r="GF35" s="249">
        <f t="shared" si="35"/>
        <v>6.6752096050664941E-2</v>
      </c>
      <c r="GH35" s="1">
        <v>1.1873499999999999</v>
      </c>
      <c r="GI35" s="248">
        <v>1.1692428373049928</v>
      </c>
      <c r="GJ35" s="1">
        <v>0.75779799999999997</v>
      </c>
      <c r="GK35" s="248">
        <v>0.75692462910660085</v>
      </c>
      <c r="GM35" s="5">
        <f t="shared" si="36"/>
        <v>0.97257399999999994</v>
      </c>
      <c r="GN35" s="249">
        <f t="shared" si="37"/>
        <v>0.30373913207224407</v>
      </c>
      <c r="GP35" s="261"/>
      <c r="GT35" s="1">
        <v>0.111803</v>
      </c>
      <c r="GU35" s="248">
        <v>0.11169735598552546</v>
      </c>
      <c r="GW35" s="5">
        <f t="shared" si="38"/>
        <v>0.111803</v>
      </c>
      <c r="GZ35" s="1">
        <v>0.192914</v>
      </c>
      <c r="HA35" s="1">
        <v>7.8983100000000001E-2</v>
      </c>
      <c r="HB35" s="248">
        <v>7.8955487869741353E-2</v>
      </c>
      <c r="HC35" s="1">
        <v>0.32477600000000001</v>
      </c>
      <c r="HD35" s="1">
        <v>0.275003</v>
      </c>
      <c r="HF35" s="5">
        <f t="shared" si="40"/>
        <v>0.21791902500000002</v>
      </c>
      <c r="HG35" s="249">
        <f t="shared" si="41"/>
        <v>0.10740179365170065</v>
      </c>
      <c r="HI35" s="1">
        <v>0.409717</v>
      </c>
      <c r="HJ35" s="1">
        <v>0.55548799999999998</v>
      </c>
      <c r="HK35" s="1">
        <v>0.43867699999999998</v>
      </c>
      <c r="HL35" s="1">
        <v>0.209506</v>
      </c>
      <c r="HM35" s="1">
        <v>0.10369</v>
      </c>
      <c r="HN35" s="1">
        <v>0.25922699999999999</v>
      </c>
      <c r="HO35" s="248">
        <v>0.25835265039754479</v>
      </c>
      <c r="HQ35" s="5">
        <f t="shared" si="42"/>
        <v>0.32938416666666664</v>
      </c>
      <c r="HR35" s="249">
        <f t="shared" si="43"/>
        <v>0.16718366590240402</v>
      </c>
      <c r="HT35" s="1">
        <v>7.2701000000000002E-2</v>
      </c>
      <c r="HX35" s="1">
        <v>4.5658900000000002E-2</v>
      </c>
      <c r="HY35" s="248">
        <v>4.564400148781457E-2</v>
      </c>
      <c r="HZ35" s="1">
        <v>5.8758199999999997E-2</v>
      </c>
      <c r="IA35" s="1">
        <v>6.1213799999999999E-2</v>
      </c>
      <c r="IC35" s="5">
        <f t="shared" si="44"/>
        <v>5.9582974999999996E-2</v>
      </c>
      <c r="ID35" s="249">
        <f t="shared" si="45"/>
        <v>1.1095078315594158E-2</v>
      </c>
    </row>
    <row r="36" spans="1:238" ht="16.5" x14ac:dyDescent="0.25">
      <c r="A36" s="72">
        <v>63.026299999999999</v>
      </c>
      <c r="B36" s="73" t="s">
        <v>104</v>
      </c>
      <c r="C36" s="74" t="s">
        <v>105</v>
      </c>
      <c r="D36" s="1">
        <v>4.72106E-3</v>
      </c>
      <c r="E36" s="1">
        <v>4.4031900000000004E-3</v>
      </c>
      <c r="F36" s="248">
        <v>4.399530754335002E-3</v>
      </c>
      <c r="G36" s="1">
        <v>4.7017999999999999E-3</v>
      </c>
      <c r="H36" s="1">
        <v>3.1516299999999998E-4</v>
      </c>
      <c r="I36" s="1">
        <v>1.1564500000000001E-3</v>
      </c>
      <c r="Z36" s="5">
        <f t="shared" si="47"/>
        <v>3.0595326E-3</v>
      </c>
      <c r="AA36" s="249">
        <f t="shared" si="48"/>
        <v>2.1457177474248105E-3</v>
      </c>
      <c r="AU36" s="1">
        <v>2.2485100000000001E-2</v>
      </c>
      <c r="AV36" s="1">
        <v>1.24925E-2</v>
      </c>
      <c r="AY36" s="1">
        <v>5.7386499999999997E-3</v>
      </c>
      <c r="AZ36" s="248">
        <v>5.7353699857361252E-3</v>
      </c>
      <c r="BC36" s="5">
        <f t="shared" si="2"/>
        <v>1.3572083333333332E-2</v>
      </c>
      <c r="BD36" s="249">
        <f t="shared" si="46"/>
        <v>8.4252609473436137E-3</v>
      </c>
      <c r="DE36" s="1">
        <v>1.7254100000000001E-2</v>
      </c>
      <c r="DF36" s="1">
        <v>1.5736099999999999E-2</v>
      </c>
      <c r="DG36" s="248">
        <v>1.5694810554937582E-2</v>
      </c>
      <c r="DI36" s="5">
        <f t="shared" si="49"/>
        <v>1.6495099999999999E-2</v>
      </c>
      <c r="DJ36" s="249">
        <f t="shared" si="50"/>
        <v>1.0733880938411805E-3</v>
      </c>
      <c r="EH36" s="1">
        <v>8.7977600000000003E-2</v>
      </c>
      <c r="EL36" s="5">
        <f t="shared" si="30"/>
        <v>8.7977600000000003E-2</v>
      </c>
      <c r="EQ36" s="1">
        <v>3.6239800000000003E-2</v>
      </c>
      <c r="ER36" s="1">
        <v>2.0653299999999999E-2</v>
      </c>
      <c r="ET36" s="1">
        <v>2.2338899999999998E-2</v>
      </c>
      <c r="FA36" s="5">
        <f t="shared" si="6"/>
        <v>2.6410666666666666E-2</v>
      </c>
      <c r="FB36" s="249">
        <f t="shared" si="7"/>
        <v>8.553900186659507E-3</v>
      </c>
      <c r="FQ36" s="1">
        <v>7.4961000000000003E-3</v>
      </c>
      <c r="FR36" s="1">
        <v>1.94981E-3</v>
      </c>
      <c r="FS36" s="1">
        <v>6.4277400000000004E-3</v>
      </c>
      <c r="FT36" s="1">
        <v>1.80353E-3</v>
      </c>
      <c r="FU36" s="1">
        <v>4.0719700000000003E-3</v>
      </c>
      <c r="GE36" s="5">
        <f t="shared" si="34"/>
        <v>4.3498300000000007E-3</v>
      </c>
      <c r="GF36" s="249">
        <f t="shared" si="35"/>
        <v>2.5757363389427115E-3</v>
      </c>
      <c r="GP36" s="261"/>
      <c r="HI36" s="1">
        <v>1.8880500000000001E-2</v>
      </c>
      <c r="HJ36" s="1">
        <v>3.3159500000000001E-2</v>
      </c>
      <c r="HQ36" s="5">
        <f t="shared" si="42"/>
        <v>2.6020000000000001E-2</v>
      </c>
      <c r="HR36" s="249">
        <f t="shared" si="43"/>
        <v>1.0096777728562706E-2</v>
      </c>
      <c r="HT36" s="1">
        <v>3.0174099999999999E-3</v>
      </c>
      <c r="IC36" s="5">
        <f t="shared" si="44"/>
        <v>3.0174099999999999E-3</v>
      </c>
    </row>
    <row r="37" spans="1:238" ht="14.25" x14ac:dyDescent="0.25">
      <c r="A37" s="78">
        <v>67.054226999999997</v>
      </c>
      <c r="B37" s="79" t="s">
        <v>108</v>
      </c>
      <c r="C37" s="80" t="s">
        <v>109</v>
      </c>
      <c r="D37" s="1">
        <v>8.8520300000000003E-3</v>
      </c>
      <c r="E37" s="1">
        <v>8.2941899999999999E-3</v>
      </c>
      <c r="F37" s="248">
        <v>8.2873148673210922E-3</v>
      </c>
      <c r="G37" s="1">
        <v>1.25034E-2</v>
      </c>
      <c r="H37" s="1">
        <v>4.7050899999999998E-4</v>
      </c>
      <c r="I37" s="1">
        <v>2.4780800000000001E-3</v>
      </c>
      <c r="J37" s="1">
        <v>1.68148E-3</v>
      </c>
      <c r="K37" s="1">
        <v>2.5725399999999999E-3</v>
      </c>
      <c r="L37" s="1">
        <v>1.3805600000000001E-3</v>
      </c>
      <c r="M37" s="1">
        <v>8.3613100000000005E-4</v>
      </c>
      <c r="N37" s="1">
        <v>9.8231199999999994E-4</v>
      </c>
      <c r="O37" s="1">
        <v>2.13379E-3</v>
      </c>
      <c r="P37" s="1">
        <v>7.8642E-3</v>
      </c>
      <c r="Q37" s="248">
        <v>7.8601741187350974E-3</v>
      </c>
      <c r="R37" s="1">
        <v>1.7627899999999998E-2</v>
      </c>
      <c r="S37" s="1">
        <v>2.0885299999999999E-2</v>
      </c>
      <c r="T37" s="1">
        <v>1.18586E-2</v>
      </c>
      <c r="U37" s="248">
        <v>1.1846959055530643E-2</v>
      </c>
      <c r="V37" s="1">
        <v>1.32873E-2</v>
      </c>
      <c r="W37" s="1">
        <v>5.7863699999999999E-3</v>
      </c>
      <c r="X37" s="1">
        <v>9.9854899999999996E-3</v>
      </c>
      <c r="Z37" s="5">
        <f t="shared" si="47"/>
        <v>7.1933434444444444E-3</v>
      </c>
      <c r="AA37" s="249">
        <f t="shared" si="48"/>
        <v>6.2080467213623943E-3</v>
      </c>
      <c r="AC37" s="1">
        <v>7.9558199999999996E-2</v>
      </c>
      <c r="AD37" s="248">
        <v>7.9008475458883731E-2</v>
      </c>
      <c r="AE37" s="1">
        <v>9.7772700000000004E-2</v>
      </c>
      <c r="AF37" s="248">
        <v>9.7379042970141966E-2</v>
      </c>
      <c r="AG37" s="1">
        <v>8.5358900000000001E-2</v>
      </c>
      <c r="AI37" s="5">
        <f t="shared" si="8"/>
        <v>8.7563266666666681E-2</v>
      </c>
      <c r="AJ37" s="249">
        <f t="shared" si="9"/>
        <v>9.3051827958043586E-3</v>
      </c>
      <c r="AL37" s="1">
        <v>0.109278</v>
      </c>
      <c r="AM37" s="248">
        <v>0.10896095573130049</v>
      </c>
      <c r="AN37" s="1">
        <v>4.6177599999999999E-2</v>
      </c>
      <c r="AO37" s="1">
        <v>0.18423700000000001</v>
      </c>
      <c r="AP37" s="1">
        <v>9.3196399999999999E-2</v>
      </c>
      <c r="AR37" s="5">
        <f t="shared" si="10"/>
        <v>0.10822225000000001</v>
      </c>
      <c r="AS37" s="249">
        <f t="shared" si="11"/>
        <v>5.7313964521368339E-2</v>
      </c>
      <c r="AU37" s="1">
        <v>0.15701999999999999</v>
      </c>
      <c r="AV37" s="1">
        <v>9.8538899999999999E-2</v>
      </c>
      <c r="AW37" s="1">
        <v>0.10829800000000001</v>
      </c>
      <c r="AX37" s="1">
        <v>6.9512099999999993E-2</v>
      </c>
      <c r="BA37" s="1">
        <v>4.6198999999999997E-2</v>
      </c>
      <c r="BC37" s="5">
        <f t="shared" si="2"/>
        <v>9.5913600000000002E-2</v>
      </c>
      <c r="BD37" s="249">
        <f t="shared" si="46"/>
        <v>4.2020347273136617E-2</v>
      </c>
      <c r="BF37" s="1">
        <v>3.6307300000000001E-2</v>
      </c>
      <c r="BG37" s="1">
        <v>7.6737400000000001E-3</v>
      </c>
      <c r="BH37" s="1">
        <v>2.0002700000000002E-2</v>
      </c>
      <c r="BI37" s="1">
        <v>7.0575400000000002E-3</v>
      </c>
      <c r="BJ37" s="1">
        <v>5.67258E-3</v>
      </c>
      <c r="BK37" s="1">
        <v>3.7764699999999998E-2</v>
      </c>
      <c r="BL37" s="1">
        <v>6.3523700000000002E-2</v>
      </c>
      <c r="BM37" s="1">
        <v>4.97095E-3</v>
      </c>
      <c r="BN37" s="1">
        <v>1.76949E-2</v>
      </c>
      <c r="BO37" s="248">
        <v>1.765036519293188E-2</v>
      </c>
      <c r="BP37" s="1">
        <v>1.85877E-3</v>
      </c>
      <c r="BQ37" s="248">
        <v>1.8578759436223419E-3</v>
      </c>
      <c r="BR37" s="1">
        <v>1.18149E-2</v>
      </c>
      <c r="BS37" s="248">
        <v>1.1808758670061847E-2</v>
      </c>
      <c r="BU37" s="5">
        <f t="shared" si="12"/>
        <v>4.6290866666666665E-3</v>
      </c>
      <c r="BV37" s="249">
        <f t="shared" si="13"/>
        <v>2.6161909873389094E-3</v>
      </c>
      <c r="BW37" s="5">
        <f t="shared" si="14"/>
        <v>2.4789800000000001E-2</v>
      </c>
      <c r="BX37" s="249">
        <f t="shared" si="15"/>
        <v>1.8349279550434663E-2</v>
      </c>
      <c r="BY37" s="5">
        <f t="shared" si="16"/>
        <v>3.3740433333333333E-2</v>
      </c>
      <c r="BZ37" s="249">
        <f t="shared" si="17"/>
        <v>2.5818863553869548E-2</v>
      </c>
      <c r="CB37" s="1">
        <v>4.5833600000000002E-2</v>
      </c>
      <c r="CC37" s="248">
        <v>4.5786225216270737E-2</v>
      </c>
      <c r="CD37" s="1">
        <v>4.1299799999999998E-2</v>
      </c>
      <c r="CE37" s="1">
        <v>1.8753200000000001E-2</v>
      </c>
      <c r="CF37" s="1">
        <v>1.8296900000000001E-2</v>
      </c>
      <c r="CG37" s="248">
        <v>1.8236439586248758E-2</v>
      </c>
      <c r="CH37" s="1">
        <v>2.4370800000000001E-2</v>
      </c>
      <c r="CJ37" s="5">
        <f t="shared" si="18"/>
        <v>2.9710859999999999E-2</v>
      </c>
      <c r="CK37" s="249">
        <f t="shared" si="19"/>
        <v>1.2972194415286891E-2</v>
      </c>
      <c r="CM37" s="1">
        <v>5.7535999999999997E-2</v>
      </c>
      <c r="CN37" s="1">
        <v>8.0874000000000001E-2</v>
      </c>
      <c r="CO37" s="1">
        <v>5.5069399999999998E-2</v>
      </c>
      <c r="CP37" s="1">
        <v>2.6180499999999999E-2</v>
      </c>
      <c r="CQ37" s="1">
        <v>0.144486</v>
      </c>
      <c r="CR37" s="248">
        <v>0.1433914946347771</v>
      </c>
      <c r="CS37" s="1">
        <v>6.42871E-2</v>
      </c>
      <c r="CU37" s="5">
        <f t="shared" si="20"/>
        <v>7.1405499999999997E-2</v>
      </c>
      <c r="CV37" s="249">
        <f t="shared" si="21"/>
        <v>3.9964022343903255E-2</v>
      </c>
      <c r="CX37" s="1">
        <v>2.3766099999999998E-2</v>
      </c>
      <c r="CY37" s="248">
        <v>2.3755450065569995E-2</v>
      </c>
      <c r="CZ37" s="1">
        <v>4.1140299999999998E-2</v>
      </c>
      <c r="DB37" s="5">
        <f t="shared" si="22"/>
        <v>3.2453200000000001E-2</v>
      </c>
      <c r="DC37" s="249">
        <f t="shared" si="23"/>
        <v>1.2285414637691295E-2</v>
      </c>
      <c r="DE37" s="1">
        <v>0.120153</v>
      </c>
      <c r="DF37" s="1">
        <v>0.115421</v>
      </c>
      <c r="DG37" s="248">
        <v>0.11511788911439816</v>
      </c>
      <c r="DI37" s="5">
        <f t="shared" si="49"/>
        <v>0.117787</v>
      </c>
      <c r="DJ37" s="249">
        <f t="shared" si="50"/>
        <v>3.346029288574743E-3</v>
      </c>
      <c r="DL37" s="1">
        <v>1.6544199999999998E-2</v>
      </c>
      <c r="DM37" s="248">
        <v>1.6529497724318592E-2</v>
      </c>
      <c r="DN37" s="1">
        <v>2.3345999999999999E-2</v>
      </c>
      <c r="DP37" s="5">
        <f t="shared" si="24"/>
        <v>1.99451E-2</v>
      </c>
      <c r="DQ37" s="249">
        <f t="shared" si="25"/>
        <v>4.8095989042746569E-3</v>
      </c>
      <c r="DS37" s="1">
        <v>2.40445E-2</v>
      </c>
      <c r="DT37" s="248">
        <v>2.3512754213963191E-2</v>
      </c>
      <c r="DU37" s="1">
        <v>5.0359599999999997E-2</v>
      </c>
      <c r="DW37" s="5">
        <f t="shared" si="26"/>
        <v>3.720205E-2</v>
      </c>
      <c r="DX37" s="249">
        <f t="shared" si="27"/>
        <v>1.8607585657602101E-2</v>
      </c>
      <c r="DZ37" s="1">
        <v>8.5893300000000006E-2</v>
      </c>
      <c r="EA37" s="248">
        <v>8.3911991856113102E-2</v>
      </c>
      <c r="EB37" s="1">
        <v>4.8002400000000001E-2</v>
      </c>
      <c r="EC37" s="248">
        <v>4.7702333012835205E-2</v>
      </c>
      <c r="EE37" s="5">
        <f t="shared" si="28"/>
        <v>6.6947850000000003E-2</v>
      </c>
      <c r="EF37" s="249">
        <f t="shared" si="29"/>
        <v>2.6792912335261359E-2</v>
      </c>
      <c r="EI37" s="1">
        <v>7.8523399999999993E-2</v>
      </c>
      <c r="EJ37" s="248">
        <v>7.7163148939790649E-2</v>
      </c>
      <c r="EL37" s="5">
        <f t="shared" si="30"/>
        <v>7.8523399999999993E-2</v>
      </c>
      <c r="EQ37" s="1">
        <v>0.31914799999999999</v>
      </c>
      <c r="ER37" s="1">
        <v>0.136681</v>
      </c>
      <c r="ES37" s="1">
        <v>0.34780899999999998</v>
      </c>
      <c r="EU37" s="1">
        <v>0.62222599999999995</v>
      </c>
      <c r="EV37" s="1">
        <v>0.13089799999999999</v>
      </c>
      <c r="EW37" s="1">
        <v>0.22437299999999999</v>
      </c>
      <c r="EX37" s="1">
        <v>0.18689700000000001</v>
      </c>
      <c r="EY37" s="248">
        <v>0.18567680978474047</v>
      </c>
      <c r="FA37" s="5">
        <f t="shared" si="6"/>
        <v>0.28114742857142855</v>
      </c>
      <c r="FB37" s="249">
        <f t="shared" si="7"/>
        <v>0.17213091878843961</v>
      </c>
      <c r="FD37" s="1">
        <v>8.4318699999999996E-2</v>
      </c>
      <c r="FE37" s="248">
        <v>8.3973630435402721E-2</v>
      </c>
      <c r="FF37" s="1">
        <v>4.0169000000000003E-2</v>
      </c>
      <c r="FG37" s="1">
        <v>0.13570599999999999</v>
      </c>
      <c r="FH37" s="1">
        <v>3.8444199999999998E-2</v>
      </c>
      <c r="FI37" s="1">
        <v>2.3834500000000002E-2</v>
      </c>
      <c r="FJ37" s="1">
        <v>3.7633E-2</v>
      </c>
      <c r="FK37" s="1">
        <v>5.2117200000000002E-2</v>
      </c>
      <c r="FL37" s="248">
        <v>5.1943464018961369E-2</v>
      </c>
      <c r="FN37" s="5">
        <f t="shared" si="32"/>
        <v>5.8888942857142842E-2</v>
      </c>
      <c r="FO37" s="249">
        <f t="shared" si="33"/>
        <v>3.8821047039797781E-2</v>
      </c>
      <c r="FQ37" s="1">
        <v>2.8127900000000001E-2</v>
      </c>
      <c r="FR37" s="1">
        <v>1.1906699999999999E-2</v>
      </c>
      <c r="FS37" s="1">
        <v>1.8120600000000001E-2</v>
      </c>
      <c r="FT37" s="1">
        <v>1.3070699999999999E-2</v>
      </c>
      <c r="FU37" s="1">
        <v>1.7719800000000001E-2</v>
      </c>
      <c r="FV37" s="1">
        <v>8.1651799999999993E-3</v>
      </c>
      <c r="FW37" s="1">
        <v>8.2075700000000008E-3</v>
      </c>
      <c r="FX37" s="1">
        <v>7.8740600000000004E-3</v>
      </c>
      <c r="FY37" s="1">
        <v>1.9428299999999999E-2</v>
      </c>
      <c r="FZ37" s="248">
        <v>1.9421646894888796E-2</v>
      </c>
      <c r="GA37" s="1">
        <v>6.6349900000000003E-3</v>
      </c>
      <c r="GB37" s="1">
        <v>1.23541E-2</v>
      </c>
      <c r="GC37" s="1">
        <v>1.3147799999999999E-2</v>
      </c>
      <c r="GE37" s="5">
        <f t="shared" si="34"/>
        <v>1.3729808333333334E-2</v>
      </c>
      <c r="GF37" s="249">
        <f t="shared" si="35"/>
        <v>6.2308093098304394E-3</v>
      </c>
      <c r="GH37" s="1">
        <v>0.157612</v>
      </c>
      <c r="GI37" s="248">
        <v>0.15520875692480363</v>
      </c>
      <c r="GJ37" s="1">
        <v>0.101162</v>
      </c>
      <c r="GK37" s="248">
        <v>0.10104533222464521</v>
      </c>
      <c r="GM37" s="5">
        <f t="shared" si="36"/>
        <v>0.129387</v>
      </c>
      <c r="GN37" s="249">
        <f t="shared" si="37"/>
        <v>3.9916177797980588E-2</v>
      </c>
      <c r="GP37" s="261">
        <v>0.26737625840752977</v>
      </c>
      <c r="GS37" s="1">
        <v>3.5216400000000002E-2</v>
      </c>
      <c r="GT37" s="1">
        <v>3.2251700000000001E-2</v>
      </c>
      <c r="GU37" s="248">
        <v>3.2221074127674762E-2</v>
      </c>
      <c r="GW37" s="5">
        <f t="shared" si="38"/>
        <v>3.3734050000000002E-2</v>
      </c>
      <c r="GX37" s="249">
        <f t="shared" si="39"/>
        <v>2.0963594741837577E-3</v>
      </c>
      <c r="GZ37" s="1">
        <v>2.1307199999999998E-2</v>
      </c>
      <c r="HA37" s="1">
        <v>9.5588600000000006E-3</v>
      </c>
      <c r="HB37" s="248">
        <v>9.5554711740000551E-3</v>
      </c>
      <c r="HC37" s="1">
        <v>2.78506E-2</v>
      </c>
      <c r="HD37" s="1">
        <v>3.0088899999999998E-2</v>
      </c>
      <c r="HF37" s="5">
        <f t="shared" si="40"/>
        <v>2.2201390000000001E-2</v>
      </c>
      <c r="HG37" s="249">
        <f t="shared" si="41"/>
        <v>9.2151962934636667E-3</v>
      </c>
      <c r="HI37" s="1">
        <v>3.0234500000000001E-2</v>
      </c>
      <c r="HJ37" s="1">
        <v>3.7710100000000003E-2</v>
      </c>
      <c r="HK37" s="1">
        <v>3.5628899999999998E-2</v>
      </c>
      <c r="HL37" s="1">
        <v>1.9151499999999998E-2</v>
      </c>
      <c r="HM37" s="1">
        <v>1.07289E-2</v>
      </c>
      <c r="HN37" s="1">
        <v>2.3305599999999999E-2</v>
      </c>
      <c r="HO37" s="248">
        <v>2.3227064530537637E-2</v>
      </c>
      <c r="HQ37" s="5">
        <f t="shared" si="42"/>
        <v>2.6126583333333338E-2</v>
      </c>
      <c r="HR37" s="249">
        <f t="shared" si="43"/>
        <v>1.0344517835533293E-2</v>
      </c>
      <c r="HT37" s="1">
        <v>8.7902599999999994E-3</v>
      </c>
      <c r="HU37" s="1">
        <v>1.3075399999999999E-2</v>
      </c>
      <c r="HV37" s="1">
        <v>7.5187700000000001E-3</v>
      </c>
      <c r="HW37" s="1">
        <v>6.5848199999999999E-3</v>
      </c>
      <c r="HX37" s="1">
        <v>7.2682299999999997E-3</v>
      </c>
      <c r="HY37" s="248">
        <v>7.2658245219890238E-3</v>
      </c>
      <c r="HZ37" s="1">
        <v>6.9374099999999998E-3</v>
      </c>
      <c r="IA37" s="1">
        <v>7.4336699999999999E-3</v>
      </c>
      <c r="IC37" s="5">
        <f t="shared" si="44"/>
        <v>8.2297942857142859E-3</v>
      </c>
      <c r="ID37" s="249">
        <f t="shared" si="45"/>
        <v>2.2447787339576635E-3</v>
      </c>
    </row>
    <row r="38" spans="1:238" ht="14.25" x14ac:dyDescent="0.25">
      <c r="A38" s="81">
        <v>68.997106000000002</v>
      </c>
      <c r="B38" s="82" t="s">
        <v>111</v>
      </c>
      <c r="C38" s="83" t="s">
        <v>112</v>
      </c>
      <c r="K38" s="1">
        <v>4.5463900000000001E-4</v>
      </c>
      <c r="N38" s="1">
        <v>2.5477399999999998E-4</v>
      </c>
      <c r="W38" s="1">
        <v>4.6975000000000001E-4</v>
      </c>
      <c r="X38" s="1">
        <v>2.1679499999999999E-4</v>
      </c>
      <c r="Z38" s="5">
        <f t="shared" si="47"/>
        <v>3.4898950000000002E-4</v>
      </c>
      <c r="AA38" s="249">
        <f t="shared" si="48"/>
        <v>1.3177867996632336E-4</v>
      </c>
      <c r="AE38" s="1">
        <v>1.22748E-3</v>
      </c>
      <c r="AF38" s="248">
        <v>1.2225419792634166E-3</v>
      </c>
      <c r="AG38" s="1">
        <v>9.8233700000000001E-4</v>
      </c>
      <c r="AI38" s="5">
        <f t="shared" si="8"/>
        <v>1.1049085000000001E-3</v>
      </c>
      <c r="AJ38" s="249">
        <f t="shared" si="9"/>
        <v>1.7334227766041378E-4</v>
      </c>
      <c r="BI38" s="1">
        <v>4.78853E-4</v>
      </c>
      <c r="BJ38" s="1">
        <v>3.8698699999999999E-4</v>
      </c>
      <c r="BP38" s="1">
        <v>1.3113199999999999E-3</v>
      </c>
      <c r="BQ38" s="248">
        <v>1.3106899403349415E-3</v>
      </c>
      <c r="BR38" s="4"/>
      <c r="BT38" s="4"/>
      <c r="BU38" s="5">
        <f t="shared" si="12"/>
        <v>8.9508649999999997E-4</v>
      </c>
      <c r="BV38" s="249">
        <f t="shared" si="13"/>
        <v>5.8864306081402159E-4</v>
      </c>
      <c r="CA38" s="4"/>
      <c r="EU38" s="1">
        <v>2.7766399999999999E-3</v>
      </c>
      <c r="FA38" s="5">
        <f t="shared" si="6"/>
        <v>2.7766399999999999E-3</v>
      </c>
      <c r="FY38" s="1">
        <v>6.7336399999999997E-4</v>
      </c>
      <c r="FZ38" s="248">
        <v>6.7313356385232694E-4</v>
      </c>
      <c r="GA38" s="1">
        <v>5.4435799999999999E-4</v>
      </c>
      <c r="GC38" s="1">
        <v>7.4367400000000005E-4</v>
      </c>
      <c r="GE38" s="5">
        <f t="shared" si="34"/>
        <v>6.5379866666666678E-4</v>
      </c>
      <c r="GF38" s="249">
        <f t="shared" si="35"/>
        <v>1.0108817272724508E-4</v>
      </c>
      <c r="GP38" s="261"/>
      <c r="GS38" s="1">
        <v>2.6560400000000001E-4</v>
      </c>
      <c r="GW38" s="5">
        <f t="shared" si="38"/>
        <v>2.6560400000000001E-4</v>
      </c>
      <c r="HC38" s="1">
        <v>1.44404E-3</v>
      </c>
      <c r="HD38" s="1">
        <v>1.26469E-3</v>
      </c>
      <c r="HF38" s="5">
        <f t="shared" si="40"/>
        <v>1.354365E-3</v>
      </c>
      <c r="HG38" s="249">
        <f t="shared" si="41"/>
        <v>1.268196012058073E-4</v>
      </c>
      <c r="HL38" s="1">
        <v>3.1841999999999998E-4</v>
      </c>
      <c r="HQ38" s="5">
        <f t="shared" si="42"/>
        <v>3.1841999999999998E-4</v>
      </c>
    </row>
    <row r="39" spans="1:238" ht="14.25" x14ac:dyDescent="0.25">
      <c r="A39" s="87">
        <v>69.069877000000005</v>
      </c>
      <c r="B39" s="88" t="s">
        <v>115</v>
      </c>
      <c r="C39" s="89" t="s">
        <v>116</v>
      </c>
      <c r="E39" s="1">
        <v>3.3905900000000003E-2</v>
      </c>
      <c r="F39" s="248">
        <v>3.3877735216698637E-2</v>
      </c>
      <c r="G39" s="1">
        <v>3.9899499999999997E-2</v>
      </c>
      <c r="I39" s="1">
        <v>1.1639999999999999E-2</v>
      </c>
      <c r="J39" s="1">
        <v>6.8057300000000003E-3</v>
      </c>
      <c r="K39" s="1">
        <v>7.7082499999999998E-3</v>
      </c>
      <c r="L39" s="1">
        <v>4.2579799999999998E-3</v>
      </c>
      <c r="M39" s="1">
        <v>2.6977099999999999E-3</v>
      </c>
      <c r="N39" s="4"/>
      <c r="O39" s="1">
        <v>6.8047899999999998E-3</v>
      </c>
      <c r="P39" s="1">
        <v>1.9323099999999999E-2</v>
      </c>
      <c r="Q39" s="248">
        <v>1.9313185166671024E-2</v>
      </c>
      <c r="R39" s="1">
        <v>4.0421199999999997E-2</v>
      </c>
      <c r="S39" s="1">
        <v>6.1760599999999999E-2</v>
      </c>
      <c r="T39" s="1">
        <v>3.73555E-2</v>
      </c>
      <c r="U39" s="248">
        <v>3.7318852294253899E-2</v>
      </c>
      <c r="V39" s="1">
        <v>3.5881299999999998E-2</v>
      </c>
      <c r="W39" s="1">
        <v>2.5282499999999999E-2</v>
      </c>
      <c r="X39" s="1">
        <v>3.0992700000000001E-2</v>
      </c>
      <c r="Z39" s="5">
        <f t="shared" si="47"/>
        <v>2.4315783999999997E-2</v>
      </c>
      <c r="AA39" s="249">
        <f t="shared" si="48"/>
        <v>1.7504975630811295E-2</v>
      </c>
      <c r="AC39" s="1">
        <v>0.44594899999999998</v>
      </c>
      <c r="AD39" s="248">
        <v>0.44286856863816298</v>
      </c>
      <c r="AE39" s="1">
        <v>0.44379800000000003</v>
      </c>
      <c r="AF39" s="248">
        <v>0.44201158875644164</v>
      </c>
      <c r="AG39" s="1">
        <v>0.400343</v>
      </c>
      <c r="AI39" s="5">
        <f t="shared" si="8"/>
        <v>0.43003000000000008</v>
      </c>
      <c r="AJ39" s="249">
        <f t="shared" si="9"/>
        <v>2.573218173804934E-2</v>
      </c>
      <c r="AL39" s="1">
        <v>0.434782</v>
      </c>
      <c r="AM39" s="248">
        <v>0.43352152770758356</v>
      </c>
      <c r="AN39" s="1">
        <v>0.21037700000000001</v>
      </c>
      <c r="AO39" s="1">
        <v>0.78312800000000005</v>
      </c>
      <c r="AP39" s="1">
        <v>0.33207199999999998</v>
      </c>
      <c r="AR39" s="5">
        <f t="shared" si="10"/>
        <v>0.44008975</v>
      </c>
      <c r="AS39" s="249">
        <f t="shared" si="11"/>
        <v>0.24640021306859711</v>
      </c>
      <c r="AU39" s="1">
        <v>0.74365599999999998</v>
      </c>
      <c r="AV39" s="1">
        <v>0.57258500000000001</v>
      </c>
      <c r="AW39" s="1">
        <v>0.51942699999999997</v>
      </c>
      <c r="AX39" s="1">
        <v>0.494699</v>
      </c>
      <c r="AY39" s="1">
        <v>0.13147500000000001</v>
      </c>
      <c r="AZ39" s="248">
        <v>0.13139938164722209</v>
      </c>
      <c r="BA39" s="1">
        <v>0.33435900000000002</v>
      </c>
      <c r="BC39" s="5">
        <f t="shared" ref="BC39:BC67" si="51">AVERAGE(AU39:AW39,AX39:AY39,BA39)</f>
        <v>0.46603349999999999</v>
      </c>
      <c r="BD39" s="249">
        <f t="shared" ref="BD39:BD67" si="52">STDEV(AU39:AW39,AX39:AY39,BA39)</f>
        <v>0.21041274451111561</v>
      </c>
      <c r="BF39" s="1">
        <v>0.33285900000000002</v>
      </c>
      <c r="BG39" s="1">
        <v>1.6538600000000001E-2</v>
      </c>
      <c r="BH39" s="1">
        <v>1.9759200000000001E-2</v>
      </c>
      <c r="BJ39" s="1">
        <v>1.93679E-2</v>
      </c>
      <c r="BL39" s="1">
        <v>6.0966399999999997E-2</v>
      </c>
      <c r="BM39" s="1">
        <v>3.5982399999999998E-2</v>
      </c>
      <c r="BN39" s="1">
        <v>3.60211E-2</v>
      </c>
      <c r="BO39" s="248">
        <v>3.5930597150914532E-2</v>
      </c>
      <c r="BR39" s="1">
        <v>1.64446E-2</v>
      </c>
      <c r="BS39" s="248">
        <v>1.6436011136310526E-2</v>
      </c>
      <c r="BU39" s="5">
        <f t="shared" si="12"/>
        <v>3.5982399999999998E-2</v>
      </c>
      <c r="BW39" s="5">
        <f t="shared" si="14"/>
        <v>1.64446E-2</v>
      </c>
      <c r="BY39" s="5">
        <f t="shared" si="16"/>
        <v>3.8915566666666665E-2</v>
      </c>
      <c r="BZ39" s="249">
        <f t="shared" si="17"/>
        <v>2.0755524226656698E-2</v>
      </c>
      <c r="CB39" s="1">
        <v>0.28004200000000001</v>
      </c>
      <c r="CC39" s="248">
        <v>0.27975229521387412</v>
      </c>
      <c r="CD39" s="1">
        <v>0.209562</v>
      </c>
      <c r="CE39" s="1">
        <v>8.3316200000000007E-2</v>
      </c>
      <c r="CF39" s="1">
        <v>4.6900200000000003E-2</v>
      </c>
      <c r="CG39" s="248">
        <v>4.6745174987971379E-2</v>
      </c>
      <c r="CH39" s="1">
        <v>4.9377499999999998E-2</v>
      </c>
      <c r="CJ39" s="5">
        <f t="shared" si="18"/>
        <v>0.13383958000000001</v>
      </c>
      <c r="CK39" s="249">
        <f t="shared" si="19"/>
        <v>0.10530187935626792</v>
      </c>
      <c r="CM39" s="1">
        <v>0.50541999999999998</v>
      </c>
      <c r="CN39" s="1">
        <v>0.38506899999999999</v>
      </c>
      <c r="CO39" s="1">
        <v>0.26045499999999999</v>
      </c>
      <c r="CP39" s="1">
        <v>0.228853</v>
      </c>
      <c r="CQ39" s="1">
        <v>0.93322700000000003</v>
      </c>
      <c r="CR39" s="248">
        <v>0.92616427663132839</v>
      </c>
      <c r="CS39" s="1">
        <v>0.39712500000000001</v>
      </c>
      <c r="CU39" s="5">
        <f t="shared" si="20"/>
        <v>0.45169149999999997</v>
      </c>
      <c r="CV39" s="249">
        <f t="shared" si="21"/>
        <v>0.25628407906676531</v>
      </c>
      <c r="CX39" s="1">
        <v>0.123571</v>
      </c>
      <c r="CY39" s="248">
        <v>0.12351628327027121</v>
      </c>
      <c r="CZ39" s="1">
        <v>0.26785799999999998</v>
      </c>
      <c r="DB39" s="5">
        <f t="shared" si="22"/>
        <v>0.19571449999999999</v>
      </c>
      <c r="DC39" s="249">
        <f t="shared" si="23"/>
        <v>0.10202631613706338</v>
      </c>
      <c r="DE39" s="1">
        <v>0.89359</v>
      </c>
      <c r="DF39" s="1">
        <v>0.59668500000000002</v>
      </c>
      <c r="DG39" s="248">
        <v>0.59512115179402936</v>
      </c>
      <c r="DI39" s="5">
        <f>AVERAGE(DE39:DF39)</f>
        <v>0.74513750000000001</v>
      </c>
      <c r="DJ39" s="249">
        <f>STDEV(DE39:DF39)</f>
        <v>0.20994353886819184</v>
      </c>
      <c r="DL39" s="1">
        <v>2.8895199999999999E-2</v>
      </c>
      <c r="DM39" s="248">
        <v>2.8869510795485508E-2</v>
      </c>
      <c r="DN39" s="1">
        <v>8.5806300000000002E-2</v>
      </c>
      <c r="DP39" s="5">
        <f t="shared" si="24"/>
        <v>5.7350749999999999E-2</v>
      </c>
      <c r="DQ39" s="249">
        <f t="shared" si="25"/>
        <v>4.0242224734785725E-2</v>
      </c>
      <c r="DS39" s="1">
        <v>0.28889500000000001</v>
      </c>
      <c r="DT39" s="248">
        <v>0.2825068894012937</v>
      </c>
      <c r="DU39" s="1">
        <v>0.20478399999999999</v>
      </c>
      <c r="DW39" s="5">
        <f t="shared" si="26"/>
        <v>0.24683949999999999</v>
      </c>
      <c r="DX39" s="249">
        <f t="shared" si="27"/>
        <v>5.9475458472381879E-2</v>
      </c>
      <c r="DZ39" s="1">
        <v>1.42903</v>
      </c>
      <c r="EA39" s="248">
        <v>1.3960690262922053</v>
      </c>
      <c r="EB39" s="1">
        <v>0.885768</v>
      </c>
      <c r="EC39" s="248">
        <v>0.88023098120120913</v>
      </c>
      <c r="EE39" s="5">
        <f t="shared" si="28"/>
        <v>1.1573990000000001</v>
      </c>
      <c r="EF39" s="249">
        <f t="shared" si="29"/>
        <v>0.38414424416096632</v>
      </c>
      <c r="EH39" s="1">
        <v>2.1402000000000001</v>
      </c>
      <c r="EI39" s="1">
        <v>0.94797900000000002</v>
      </c>
      <c r="EJ39" s="248">
        <v>0.93155943440612765</v>
      </c>
      <c r="EL39" s="5">
        <f t="shared" si="30"/>
        <v>1.5440895000000001</v>
      </c>
      <c r="EM39" s="249">
        <f t="shared" si="31"/>
        <v>0.84302755377300687</v>
      </c>
      <c r="EQ39" s="1">
        <v>1.5716300000000001</v>
      </c>
      <c r="ER39" s="1">
        <v>1.00227</v>
      </c>
      <c r="ES39" s="1">
        <v>1.73933</v>
      </c>
      <c r="ET39" s="1">
        <v>0.73706700000000003</v>
      </c>
      <c r="EU39" s="1">
        <v>3.9047100000000001</v>
      </c>
      <c r="EV39" s="1">
        <v>0.79757999999999996</v>
      </c>
      <c r="EW39" s="1">
        <v>1.26485</v>
      </c>
      <c r="EX39" s="1">
        <v>1.2486600000000001</v>
      </c>
      <c r="EY39" s="248">
        <v>1.2405068398921646</v>
      </c>
      <c r="FA39" s="5">
        <f t="shared" si="6"/>
        <v>1.5332621250000003</v>
      </c>
      <c r="FB39" s="249">
        <f t="shared" ref="FB39:FB57" si="53">STDEV(EQ39:EW39,EX39)</f>
        <v>1.0196534444963483</v>
      </c>
      <c r="FD39" s="1">
        <v>0.393592</v>
      </c>
      <c r="FE39" s="248">
        <v>0.39198125996890809</v>
      </c>
      <c r="FF39" s="1">
        <v>0.107389</v>
      </c>
      <c r="FG39" s="1">
        <v>0.233013</v>
      </c>
      <c r="FH39" s="1">
        <v>0.20946300000000001</v>
      </c>
      <c r="FI39" s="1">
        <v>0.12213</v>
      </c>
      <c r="FJ39" s="1">
        <v>0.13300500000000001</v>
      </c>
      <c r="FK39" s="1">
        <v>0.15828999999999999</v>
      </c>
      <c r="FL39" s="248">
        <v>0.15776276959404725</v>
      </c>
      <c r="FN39" s="5">
        <f t="shared" si="32"/>
        <v>0.19384028571428574</v>
      </c>
      <c r="FO39" s="249">
        <f t="shared" si="33"/>
        <v>9.9381640480379577E-2</v>
      </c>
      <c r="FQ39" s="1">
        <v>0.116823</v>
      </c>
      <c r="FS39" s="1">
        <v>3.4556000000000003E-2</v>
      </c>
      <c r="FT39" s="1">
        <v>1.7516199999999999E-2</v>
      </c>
      <c r="FU39" s="1">
        <v>6.5515199999999996E-2</v>
      </c>
      <c r="FV39" s="1">
        <v>1.6311699999999998E-2</v>
      </c>
      <c r="FW39" s="1">
        <v>1.58248E-2</v>
      </c>
      <c r="FX39" s="1">
        <v>3.8146800000000002E-2</v>
      </c>
      <c r="FY39" s="1">
        <v>5.4280399999999999E-2</v>
      </c>
      <c r="FZ39" s="248">
        <v>5.4261795435988767E-2</v>
      </c>
      <c r="GA39" s="1">
        <v>2.37121E-2</v>
      </c>
      <c r="GB39" s="1">
        <v>4.22919E-2</v>
      </c>
      <c r="GC39" s="1">
        <v>2.6356899999999999E-2</v>
      </c>
      <c r="GE39" s="5">
        <f t="shared" si="34"/>
        <v>4.1030454545454551E-2</v>
      </c>
      <c r="GF39" s="249">
        <f t="shared" si="35"/>
        <v>2.9809226176080564E-2</v>
      </c>
      <c r="GH39" s="1">
        <v>0.453814</v>
      </c>
      <c r="GI39" s="248">
        <v>0.44689468238675129</v>
      </c>
      <c r="GJ39" s="1">
        <v>0.28979899999999997</v>
      </c>
      <c r="GK39" s="248">
        <v>0.2894640633050945</v>
      </c>
      <c r="GM39" s="5">
        <f t="shared" si="36"/>
        <v>0.37180649999999998</v>
      </c>
      <c r="GN39" s="249">
        <f t="shared" si="37"/>
        <v>0.11597611871631162</v>
      </c>
      <c r="GP39" s="261">
        <v>1.0725549948859021</v>
      </c>
      <c r="GS39" s="1">
        <v>0.22958000000000001</v>
      </c>
      <c r="GT39" s="1">
        <v>0.168186</v>
      </c>
      <c r="GU39" s="248">
        <v>0.16802713419609139</v>
      </c>
      <c r="GW39" s="5">
        <f t="shared" si="38"/>
        <v>0.198883</v>
      </c>
      <c r="GX39" s="249">
        <f t="shared" si="39"/>
        <v>4.3412113724166812E-2</v>
      </c>
      <c r="GZ39" s="1">
        <v>5.9548700000000003E-2</v>
      </c>
      <c r="HA39" s="1">
        <v>2.2803299999999999E-2</v>
      </c>
      <c r="HB39" s="248">
        <v>2.2795245743788443E-2</v>
      </c>
      <c r="HC39" s="1">
        <v>0.111065</v>
      </c>
      <c r="HD39" s="1">
        <v>0.10537100000000001</v>
      </c>
      <c r="HF39" s="5">
        <f t="shared" si="40"/>
        <v>7.4697E-2</v>
      </c>
      <c r="HG39" s="249">
        <f t="shared" si="41"/>
        <v>4.1577048125859065E-2</v>
      </c>
      <c r="HI39" s="1">
        <v>4.6017200000000001E-2</v>
      </c>
      <c r="HJ39" s="1">
        <v>8.1261299999999995E-2</v>
      </c>
      <c r="HK39" s="1">
        <v>0.12736600000000001</v>
      </c>
      <c r="HL39" s="1">
        <v>6.5665000000000001E-2</v>
      </c>
      <c r="HM39" s="1">
        <v>3.7807E-2</v>
      </c>
      <c r="HN39" s="1">
        <v>0.127052</v>
      </c>
      <c r="HO39" s="248">
        <v>0.12662351887273515</v>
      </c>
      <c r="HQ39" s="5">
        <f t="shared" si="42"/>
        <v>8.0861416666666672E-2</v>
      </c>
      <c r="HR39" s="249">
        <f t="shared" si="43"/>
        <v>3.8974708402984462E-2</v>
      </c>
      <c r="HT39" s="1">
        <v>2.4662099999999999E-2</v>
      </c>
      <c r="HU39" s="1">
        <v>1.2131100000000001E-2</v>
      </c>
      <c r="HV39" s="1">
        <v>2.3642E-2</v>
      </c>
      <c r="HW39" s="1">
        <v>5.8143300000000004E-3</v>
      </c>
      <c r="HX39" s="1">
        <v>2.2826599999999999E-2</v>
      </c>
      <c r="HY39" s="248">
        <v>2.2819152723601594E-2</v>
      </c>
      <c r="HZ39" s="1">
        <v>2.37202E-2</v>
      </c>
      <c r="IA39" s="1">
        <v>2.2871300000000001E-2</v>
      </c>
      <c r="IC39" s="5">
        <f t="shared" si="44"/>
        <v>1.938109E-2</v>
      </c>
      <c r="ID39" s="249">
        <f t="shared" si="45"/>
        <v>7.3659660278676256E-3</v>
      </c>
    </row>
    <row r="40" spans="1:238" ht="26.25" x14ac:dyDescent="0.25">
      <c r="A40" s="91">
        <v>71.049141000000006</v>
      </c>
      <c r="B40" s="92" t="s">
        <v>118</v>
      </c>
      <c r="C40" s="93" t="s">
        <v>119</v>
      </c>
      <c r="D40" s="1">
        <v>0.107069</v>
      </c>
      <c r="E40" s="1">
        <v>8.5420300000000005E-2</v>
      </c>
      <c r="F40" s="248">
        <v>8.5349136757061045E-2</v>
      </c>
      <c r="G40" s="1">
        <v>0.13586699999999999</v>
      </c>
      <c r="H40" s="1">
        <v>4.2432299999999997E-3</v>
      </c>
      <c r="I40" s="1">
        <v>2.0794699999999999E-2</v>
      </c>
      <c r="J40" s="1">
        <v>1.09041E-2</v>
      </c>
      <c r="K40" s="1">
        <v>1.6588800000000001E-2</v>
      </c>
      <c r="L40" s="1">
        <v>1.0081100000000001E-2</v>
      </c>
      <c r="M40" s="1">
        <v>6.5223199999999999E-3</v>
      </c>
      <c r="N40" s="1">
        <v>6.5492299999999996E-3</v>
      </c>
      <c r="O40" s="1">
        <v>1.3441399999999999E-2</v>
      </c>
      <c r="P40" s="1">
        <v>7.4809299999999995E-2</v>
      </c>
      <c r="Q40" s="248">
        <v>7.4771026584704831E-2</v>
      </c>
      <c r="R40" s="1">
        <v>0.18442900000000001</v>
      </c>
      <c r="S40" s="1">
        <v>0.235157</v>
      </c>
      <c r="T40" s="1">
        <v>0.11630500000000001</v>
      </c>
      <c r="U40" s="248">
        <v>0.11619101356047414</v>
      </c>
      <c r="V40" s="1">
        <v>0.125248</v>
      </c>
      <c r="W40" s="1">
        <v>3.7905300000000003E-2</v>
      </c>
      <c r="X40" s="1">
        <v>0.10119300000000001</v>
      </c>
      <c r="Z40" s="5">
        <f t="shared" si="47"/>
        <v>7.1807098888888907E-2</v>
      </c>
      <c r="AA40" s="249">
        <f t="shared" si="48"/>
        <v>6.920551946013119E-2</v>
      </c>
      <c r="AC40" s="1">
        <v>0.33344299999999999</v>
      </c>
      <c r="AD40" s="248">
        <v>0.33113839613190171</v>
      </c>
      <c r="AE40" s="1">
        <v>0.265509</v>
      </c>
      <c r="AF40" s="248">
        <v>0.26443917984261262</v>
      </c>
      <c r="AG40" s="1">
        <v>0.29765000000000003</v>
      </c>
      <c r="AI40" s="5">
        <f t="shared" si="8"/>
        <v>0.29886733333333332</v>
      </c>
      <c r="AJ40" s="249">
        <f t="shared" si="9"/>
        <v>3.3983356431249299E-2</v>
      </c>
      <c r="AL40" s="1">
        <v>0.22511400000000001</v>
      </c>
      <c r="AM40" s="248">
        <v>0.22446115714378667</v>
      </c>
      <c r="AN40" s="1">
        <v>0.109891</v>
      </c>
      <c r="AO40" s="1">
        <v>0.39689600000000003</v>
      </c>
      <c r="AP40" s="1">
        <v>0.18673799999999999</v>
      </c>
      <c r="AR40" s="5">
        <f t="shared" si="10"/>
        <v>0.22965975</v>
      </c>
      <c r="AS40" s="249">
        <f t="shared" si="11"/>
        <v>0.12134723902469589</v>
      </c>
      <c r="AU40" s="1">
        <v>0.42501800000000001</v>
      </c>
      <c r="AV40" s="1">
        <v>0.22786899999999999</v>
      </c>
      <c r="AW40" s="1">
        <v>0.25181999999999999</v>
      </c>
      <c r="AX40" s="1">
        <v>0.234429</v>
      </c>
      <c r="AY40" s="1">
        <v>6.9584300000000002E-2</v>
      </c>
      <c r="AZ40" s="248">
        <v>6.9544354717630263E-2</v>
      </c>
      <c r="BA40" s="1">
        <v>0.169435</v>
      </c>
      <c r="BC40" s="5">
        <f t="shared" si="51"/>
        <v>0.22969255</v>
      </c>
      <c r="BD40" s="249">
        <f t="shared" si="52"/>
        <v>0.11656160500308405</v>
      </c>
      <c r="BF40" s="1">
        <v>9.0011300000000002E-2</v>
      </c>
      <c r="BG40" s="1">
        <v>2.7697599999999999E-2</v>
      </c>
      <c r="BH40" s="1">
        <v>7.0597900000000005E-2</v>
      </c>
      <c r="BI40" s="1">
        <v>6.9543999999999995E-2</v>
      </c>
      <c r="BJ40" s="1">
        <v>2.0671599999999998E-2</v>
      </c>
      <c r="BK40" s="1">
        <v>0.163801</v>
      </c>
      <c r="BL40" s="1">
        <v>2.2443600000000001E-2</v>
      </c>
      <c r="BM40" s="1">
        <v>1.6770899999999998E-2</v>
      </c>
      <c r="BN40" s="1">
        <v>7.8049599999999997E-2</v>
      </c>
      <c r="BO40" s="248">
        <v>7.7853645240673869E-2</v>
      </c>
      <c r="BP40" s="1">
        <v>3.0448900000000001E-2</v>
      </c>
      <c r="BQ40" s="248">
        <v>3.0434222896320383E-2</v>
      </c>
      <c r="BR40" s="1">
        <v>7.2235999999999995E-2</v>
      </c>
      <c r="BS40" s="248">
        <v>7.2198019474824404E-2</v>
      </c>
      <c r="BU40" s="5">
        <f t="shared" si="12"/>
        <v>3.8921266666666669E-2</v>
      </c>
      <c r="BV40" s="249">
        <f t="shared" si="13"/>
        <v>2.73876937437845E-2</v>
      </c>
      <c r="BW40" s="5">
        <f t="shared" si="14"/>
        <v>0.1180185</v>
      </c>
      <c r="BX40" s="249">
        <f t="shared" si="15"/>
        <v>6.4746232419346211E-2</v>
      </c>
      <c r="BY40" s="5">
        <f t="shared" si="16"/>
        <v>5.7030366666666665E-2</v>
      </c>
      <c r="BZ40" s="249">
        <f t="shared" si="17"/>
        <v>3.0183857930412644E-2</v>
      </c>
      <c r="CB40" s="1">
        <v>0.136596</v>
      </c>
      <c r="CC40" s="248">
        <v>0.13645417721080938</v>
      </c>
      <c r="CD40" s="1">
        <v>0.24558199999999999</v>
      </c>
      <c r="CE40" s="1">
        <v>9.0357499999999993E-2</v>
      </c>
      <c r="CF40" s="1">
        <v>3.9051799999999998E-2</v>
      </c>
      <c r="CG40" s="248">
        <v>3.892274809994592E-2</v>
      </c>
      <c r="CH40" s="1">
        <v>5.3236100000000001E-2</v>
      </c>
      <c r="CJ40" s="5">
        <f t="shared" si="18"/>
        <v>0.11296468</v>
      </c>
      <c r="CK40" s="249">
        <f t="shared" si="19"/>
        <v>8.3197798250897265E-2</v>
      </c>
      <c r="CM40" s="1">
        <v>0.266092</v>
      </c>
      <c r="CN40" s="1">
        <v>0.24474499999999999</v>
      </c>
      <c r="CP40" s="1">
        <v>0.130134</v>
      </c>
      <c r="CQ40" s="1">
        <v>0.807674</v>
      </c>
      <c r="CR40" s="248">
        <v>0.80156211064128813</v>
      </c>
      <c r="CS40" s="1">
        <v>0.33288200000000001</v>
      </c>
      <c r="CU40" s="5">
        <f t="shared" si="20"/>
        <v>0.35630539999999999</v>
      </c>
      <c r="CV40" s="249">
        <f t="shared" si="21"/>
        <v>0.26268800472195142</v>
      </c>
      <c r="CX40" s="1">
        <v>4.9839799999999997E-2</v>
      </c>
      <c r="CY40" s="248">
        <v>4.9817391995417626E-2</v>
      </c>
      <c r="CZ40" s="1">
        <v>0.117729</v>
      </c>
      <c r="DB40" s="5">
        <f t="shared" si="22"/>
        <v>8.3784399999999995E-2</v>
      </c>
      <c r="DC40" s="249">
        <f t="shared" si="23"/>
        <v>4.8004913689329777E-2</v>
      </c>
      <c r="DE40" s="1">
        <v>0.23771600000000001</v>
      </c>
      <c r="DF40" s="1">
        <v>0.24534300000000001</v>
      </c>
      <c r="DG40" s="248">
        <v>0.24470030343092655</v>
      </c>
      <c r="DI40" s="5">
        <f>AVERAGE(DE40:DF40)</f>
        <v>0.24152950000000001</v>
      </c>
      <c r="DJ40" s="249">
        <f>STDEV(DE40:DF40)</f>
        <v>5.393103420109794E-3</v>
      </c>
      <c r="DL40" s="1">
        <v>5.3978100000000001E-2</v>
      </c>
      <c r="DM40" s="248">
        <v>5.3930280026138172E-2</v>
      </c>
      <c r="DN40" s="1">
        <v>9.92976E-2</v>
      </c>
      <c r="DP40" s="5">
        <f t="shared" si="24"/>
        <v>7.6637850000000007E-2</v>
      </c>
      <c r="DQ40" s="249">
        <f t="shared" si="25"/>
        <v>3.2045725769983692E-2</v>
      </c>
      <c r="DS40" s="1">
        <v>0.17754</v>
      </c>
      <c r="DT40" s="248">
        <v>0.17361454148669037</v>
      </c>
      <c r="DU40" s="1">
        <v>0.40076699999999998</v>
      </c>
      <c r="DW40" s="5">
        <f t="shared" si="26"/>
        <v>0.28915350000000001</v>
      </c>
      <c r="DX40" s="249">
        <f t="shared" si="27"/>
        <v>0.15784532544392932</v>
      </c>
      <c r="DZ40" s="1">
        <v>0.27790500000000001</v>
      </c>
      <c r="EA40" s="248">
        <v>0.27149540493374108</v>
      </c>
      <c r="EB40" s="1">
        <v>0.22403200000000001</v>
      </c>
      <c r="EC40" s="248">
        <v>0.22263143854693898</v>
      </c>
      <c r="EE40" s="5">
        <f t="shared" si="28"/>
        <v>0.25096850000000004</v>
      </c>
      <c r="EF40" s="249">
        <f t="shared" si="29"/>
        <v>3.809396362286252E-2</v>
      </c>
      <c r="EH40" s="1">
        <v>0.55301699999999998</v>
      </c>
      <c r="EI40" s="1">
        <v>0.174093</v>
      </c>
      <c r="EJ40" s="248">
        <v>0.17107663378302157</v>
      </c>
      <c r="EL40" s="5">
        <f t="shared" si="30"/>
        <v>0.36355499999999996</v>
      </c>
      <c r="EM40" s="249">
        <f t="shared" si="31"/>
        <v>0.26793972995433135</v>
      </c>
      <c r="EQ40" s="1">
        <v>0.72422699999999995</v>
      </c>
      <c r="ER40" s="1">
        <v>0.41563099999999997</v>
      </c>
      <c r="ES40" s="1">
        <v>0.69501900000000005</v>
      </c>
      <c r="ET40" s="1">
        <v>0.34440100000000001</v>
      </c>
      <c r="EU40" s="1">
        <v>1.4093100000000001</v>
      </c>
      <c r="EV40" s="1">
        <v>0.35602099999999998</v>
      </c>
      <c r="EW40" s="1">
        <v>0.46299899999999999</v>
      </c>
      <c r="EX40" s="1">
        <v>0.50853800000000005</v>
      </c>
      <c r="EY40" s="248">
        <v>0.50521918636091867</v>
      </c>
      <c r="FA40" s="5">
        <f t="shared" si="6"/>
        <v>0.61451825000000004</v>
      </c>
      <c r="FB40" s="249">
        <f t="shared" si="53"/>
        <v>0.35127126233022726</v>
      </c>
      <c r="FD40" s="1">
        <v>0.48088700000000001</v>
      </c>
      <c r="FE40" s="248">
        <v>0.47891927157465619</v>
      </c>
      <c r="FF40" s="1">
        <v>0.15740799999999999</v>
      </c>
      <c r="FG40" s="1">
        <v>1.06297</v>
      </c>
      <c r="FH40" s="1">
        <v>0.23388800000000001</v>
      </c>
      <c r="FJ40" s="1">
        <v>0.243196</v>
      </c>
      <c r="FK40" s="1">
        <v>0.30210599999999999</v>
      </c>
      <c r="FL40" s="248">
        <v>0.30109871830754115</v>
      </c>
      <c r="FN40" s="5">
        <f t="shared" si="32"/>
        <v>0.41340916666666666</v>
      </c>
      <c r="FO40" s="249">
        <f t="shared" si="33"/>
        <v>0.33633551635973064</v>
      </c>
      <c r="FQ40" s="1">
        <v>0.17324400000000001</v>
      </c>
      <c r="FR40" s="1">
        <v>3.8235699999999997E-2</v>
      </c>
      <c r="FS40" s="1">
        <v>0.11222</v>
      </c>
      <c r="FT40" s="1">
        <v>3.3050000000000003E-2</v>
      </c>
      <c r="FU40" s="1">
        <v>0.117007</v>
      </c>
      <c r="FY40" s="1">
        <v>6.3923800000000003E-2</v>
      </c>
      <c r="FZ40" s="248">
        <v>6.3901867148468419E-2</v>
      </c>
      <c r="GA40" s="1">
        <v>2.5785700000000002E-2</v>
      </c>
      <c r="GB40" s="1">
        <v>6.3401700000000005E-2</v>
      </c>
      <c r="GC40" s="1">
        <v>5.8410400000000001E-2</v>
      </c>
      <c r="GE40" s="5">
        <f t="shared" si="34"/>
        <v>7.6142033333333331E-2</v>
      </c>
      <c r="GF40" s="249">
        <f t="shared" si="35"/>
        <v>4.854887099647634E-2</v>
      </c>
      <c r="GH40" s="1">
        <v>1.03559</v>
      </c>
      <c r="GI40" s="248">
        <v>1.0197974231348208</v>
      </c>
      <c r="GJ40" s="1">
        <v>0.63770000000000004</v>
      </c>
      <c r="GK40" s="248">
        <v>0.63696520582353389</v>
      </c>
      <c r="GM40" s="5">
        <f t="shared" si="36"/>
        <v>0.83664500000000008</v>
      </c>
      <c r="GN40" s="249">
        <f t="shared" si="37"/>
        <v>0.2813507171663156</v>
      </c>
      <c r="GP40" s="261">
        <v>0.11059987583499631</v>
      </c>
      <c r="GS40" s="1">
        <v>0.183508</v>
      </c>
      <c r="GT40" s="1">
        <v>9.5546099999999995E-2</v>
      </c>
      <c r="GU40" s="248">
        <v>9.5455424712374115E-2</v>
      </c>
      <c r="GW40" s="5">
        <f t="shared" si="38"/>
        <v>0.13952704999999999</v>
      </c>
      <c r="GX40" s="249">
        <f t="shared" si="39"/>
        <v>6.2198455976053071E-2</v>
      </c>
      <c r="GZ40" s="1">
        <v>0.13170599999999999</v>
      </c>
      <c r="HA40" s="1">
        <v>4.4063499999999999E-2</v>
      </c>
      <c r="HB40" s="248">
        <v>4.4047901061054232E-2</v>
      </c>
      <c r="HC40" s="1">
        <v>0.21759999999999999</v>
      </c>
      <c r="HD40" s="1">
        <v>0.17787500000000001</v>
      </c>
      <c r="HF40" s="5">
        <f t="shared" si="40"/>
        <v>0.14281112499999998</v>
      </c>
      <c r="HG40" s="249">
        <f t="shared" si="41"/>
        <v>7.4603995420682204E-2</v>
      </c>
      <c r="HI40" s="1">
        <v>0.28334399999999998</v>
      </c>
      <c r="HJ40" s="1">
        <v>0.45171099999999997</v>
      </c>
      <c r="HK40" s="1">
        <v>0.31548100000000001</v>
      </c>
      <c r="HL40" s="1">
        <v>0.17685200000000001</v>
      </c>
      <c r="HM40" s="1">
        <v>7.8422800000000001E-2</v>
      </c>
      <c r="HN40" s="1">
        <v>0.21249299999999999</v>
      </c>
      <c r="HO40" s="248">
        <v>0.21177649169303447</v>
      </c>
      <c r="HQ40" s="5">
        <f t="shared" si="42"/>
        <v>0.25305063333333339</v>
      </c>
      <c r="HR40" s="249">
        <f t="shared" si="43"/>
        <v>0.12823978598581109</v>
      </c>
      <c r="HT40" s="1">
        <v>6.5255499999999994E-2</v>
      </c>
      <c r="HU40" s="1">
        <v>7.7426999999999996E-2</v>
      </c>
      <c r="HV40" s="1">
        <v>4.2590599999999999E-2</v>
      </c>
      <c r="HW40" s="1">
        <v>2.2188300000000001E-2</v>
      </c>
      <c r="HX40" s="1">
        <v>4.3387000000000002E-2</v>
      </c>
      <c r="HY40" s="248">
        <v>4.337277514697483E-2</v>
      </c>
      <c r="HZ40" s="1">
        <v>3.9125300000000002E-2</v>
      </c>
      <c r="IA40" s="1">
        <v>6.7012000000000002E-2</v>
      </c>
      <c r="IC40" s="5">
        <f t="shared" si="44"/>
        <v>5.0997957142857146E-2</v>
      </c>
      <c r="ID40" s="249">
        <f t="shared" si="45"/>
        <v>1.9398402246822374E-2</v>
      </c>
    </row>
    <row r="41" spans="1:238" ht="16.5" x14ac:dyDescent="0.25">
      <c r="A41" s="97">
        <v>73.028406000000004</v>
      </c>
      <c r="B41" s="98" t="s">
        <v>122</v>
      </c>
      <c r="C41" s="99" t="s">
        <v>123</v>
      </c>
      <c r="D41" s="1">
        <v>0.12742300000000001</v>
      </c>
      <c r="E41" s="1">
        <v>0.102386</v>
      </c>
      <c r="F41" s="248">
        <v>0.10230056389299257</v>
      </c>
      <c r="G41" s="1">
        <v>0.14938899999999999</v>
      </c>
      <c r="H41" s="1">
        <v>6.4533200000000002E-3</v>
      </c>
      <c r="I41" s="1">
        <v>3.07855E-2</v>
      </c>
      <c r="J41" s="1">
        <v>1.67823E-2</v>
      </c>
      <c r="K41" s="1">
        <v>2.1562600000000001E-2</v>
      </c>
      <c r="L41" s="1">
        <v>1.5091800000000001E-2</v>
      </c>
      <c r="M41" s="1">
        <v>1.2046400000000001E-2</v>
      </c>
      <c r="N41" s="1">
        <v>9.4704799999999999E-3</v>
      </c>
      <c r="O41" s="1">
        <v>2.7839099999999999E-2</v>
      </c>
      <c r="P41" s="1">
        <v>7.5567499999999996E-2</v>
      </c>
      <c r="Q41" s="248">
        <v>7.5528797127931951E-2</v>
      </c>
      <c r="R41" s="1">
        <v>0.20676600000000001</v>
      </c>
      <c r="S41" s="1">
        <v>0.288134</v>
      </c>
      <c r="T41" s="1">
        <v>0.13166600000000001</v>
      </c>
      <c r="U41" s="248">
        <v>0.13153687897554658</v>
      </c>
      <c r="V41" s="1">
        <v>0.13295699999999999</v>
      </c>
      <c r="W41" s="1">
        <v>5.8685500000000002E-2</v>
      </c>
      <c r="X41" s="1">
        <v>0.115595</v>
      </c>
      <c r="Z41" s="5">
        <f t="shared" si="47"/>
        <v>8.4922250000000005E-2</v>
      </c>
      <c r="AA41" s="249">
        <f t="shared" si="48"/>
        <v>7.8777975372762876E-2</v>
      </c>
      <c r="AC41" s="1">
        <v>0.140711</v>
      </c>
      <c r="AD41" s="248">
        <v>0.13973887635357701</v>
      </c>
      <c r="AE41" s="1">
        <v>9.6512000000000001E-2</v>
      </c>
      <c r="AF41" s="248">
        <v>9.6123420902821916E-2</v>
      </c>
      <c r="AG41" s="1">
        <v>0.10896599999999999</v>
      </c>
      <c r="AI41" s="5">
        <f t="shared" si="8"/>
        <v>0.11539633333333334</v>
      </c>
      <c r="AJ41" s="249">
        <f t="shared" si="9"/>
        <v>2.2790344234638719E-2</v>
      </c>
      <c r="AL41" s="1">
        <v>0.196462</v>
      </c>
      <c r="AM41" s="248">
        <v>0.1958921093724339</v>
      </c>
      <c r="AN41" s="1">
        <v>9.7089200000000001E-2</v>
      </c>
      <c r="AO41" s="1">
        <v>0.42020099999999999</v>
      </c>
      <c r="AP41" s="1">
        <v>0.179035</v>
      </c>
      <c r="AR41" s="5">
        <f t="shared" si="10"/>
        <v>0.22319680000000003</v>
      </c>
      <c r="AS41" s="249">
        <f t="shared" si="11"/>
        <v>0.13829774125135463</v>
      </c>
      <c r="AU41" s="1">
        <v>0.26321899999999998</v>
      </c>
      <c r="AV41" s="1">
        <v>0.147031</v>
      </c>
      <c r="AW41" s="1">
        <v>0.14835599999999999</v>
      </c>
      <c r="AX41" s="1">
        <v>0.16585900000000001</v>
      </c>
      <c r="AY41" s="1">
        <v>4.0471500000000001E-2</v>
      </c>
      <c r="AZ41" s="248">
        <v>4.044836102971848E-2</v>
      </c>
      <c r="BA41" s="1">
        <v>9.2580899999999994E-2</v>
      </c>
      <c r="BC41" s="5">
        <f t="shared" si="51"/>
        <v>0.14291956666666664</v>
      </c>
      <c r="BD41" s="249">
        <f t="shared" si="52"/>
        <v>7.493225964687486E-2</v>
      </c>
      <c r="BF41" s="1">
        <v>8.0442399999999997E-2</v>
      </c>
      <c r="BG41" s="1">
        <v>2.8278299999999999E-2</v>
      </c>
      <c r="BH41" s="1">
        <v>6.3233600000000001E-2</v>
      </c>
      <c r="BI41" s="1">
        <v>7.8893099999999994E-2</v>
      </c>
      <c r="BJ41" s="1">
        <v>2.7959299999999999E-2</v>
      </c>
      <c r="BK41" s="1">
        <v>8.0621799999999993E-2</v>
      </c>
      <c r="BL41" s="1">
        <v>1.52423E-2</v>
      </c>
      <c r="BM41" s="1">
        <v>1.58406E-2</v>
      </c>
      <c r="BN41" s="1">
        <v>6.4126900000000001E-2</v>
      </c>
      <c r="BO41" s="248">
        <v>6.3965642831957048E-2</v>
      </c>
      <c r="BP41" s="1">
        <v>3.4808100000000002E-2</v>
      </c>
      <c r="BQ41" s="248">
        <v>3.4791365166673693E-2</v>
      </c>
      <c r="BR41" s="1">
        <v>7.2444700000000001E-2</v>
      </c>
      <c r="BS41" s="248">
        <v>7.2406838091596259E-2</v>
      </c>
      <c r="BU41" s="5">
        <f t="shared" si="12"/>
        <v>4.3180599999999993E-2</v>
      </c>
      <c r="BV41" s="249">
        <f t="shared" si="13"/>
        <v>3.2349320027629642E-2</v>
      </c>
      <c r="BW41" s="5">
        <f t="shared" si="14"/>
        <v>7.6533249999999997E-2</v>
      </c>
      <c r="BX41" s="249">
        <f t="shared" si="15"/>
        <v>5.7820828604405131E-3</v>
      </c>
      <c r="BY41" s="5">
        <f t="shared" si="16"/>
        <v>4.7534266666666665E-2</v>
      </c>
      <c r="BZ41" s="249">
        <f t="shared" si="17"/>
        <v>2.7969230050599061E-2</v>
      </c>
      <c r="CB41" s="1">
        <v>4.4141399999999997E-2</v>
      </c>
      <c r="CC41" s="248">
        <v>4.4095782365814767E-2</v>
      </c>
      <c r="CD41" s="1">
        <v>0.189389</v>
      </c>
      <c r="CE41" s="1">
        <v>7.5002399999999997E-2</v>
      </c>
      <c r="CF41" s="1">
        <v>2.05422E-2</v>
      </c>
      <c r="CG41" s="248">
        <v>2.0474311468474289E-2</v>
      </c>
      <c r="CH41" s="1">
        <v>2.7217499999999999E-2</v>
      </c>
      <c r="CJ41" s="5">
        <f t="shared" si="18"/>
        <v>7.1258500000000002E-2</v>
      </c>
      <c r="CK41" s="249">
        <f t="shared" si="19"/>
        <v>6.9310752586737953E-2</v>
      </c>
      <c r="CM41" s="1">
        <v>0.14002200000000001</v>
      </c>
      <c r="CN41" s="1">
        <v>0.15170400000000001</v>
      </c>
      <c r="CO41" s="1">
        <v>0.104071</v>
      </c>
      <c r="CP41" s="1">
        <v>5.8840000000000003E-2</v>
      </c>
      <c r="CQ41" s="1">
        <v>0.52735699999999996</v>
      </c>
      <c r="CR41" s="248">
        <v>0.52336581522403491</v>
      </c>
      <c r="CS41" s="1">
        <v>0.19595299999999999</v>
      </c>
      <c r="CU41" s="5">
        <f t="shared" si="20"/>
        <v>0.19632450000000001</v>
      </c>
      <c r="CV41" s="249">
        <f t="shared" si="21"/>
        <v>0.16861572322740245</v>
      </c>
      <c r="CX41" s="1">
        <v>3.1929100000000002E-2</v>
      </c>
      <c r="CY41" s="248">
        <v>3.1914701512166424E-2</v>
      </c>
      <c r="CZ41" s="1">
        <v>5.6204999999999998E-2</v>
      </c>
      <c r="DB41" s="5">
        <f t="shared" si="22"/>
        <v>4.4067049999999997E-2</v>
      </c>
      <c r="DC41" s="249">
        <f t="shared" si="23"/>
        <v>1.7165653509406516E-2</v>
      </c>
      <c r="DE41" s="1">
        <v>0.16126499999999999</v>
      </c>
      <c r="DF41" s="1">
        <v>0.16144800000000001</v>
      </c>
      <c r="DG41" s="248">
        <v>0.16102425479743282</v>
      </c>
      <c r="DI41" s="5">
        <f>AVERAGE(DE41:DF41)</f>
        <v>0.16135650000000001</v>
      </c>
      <c r="DJ41" s="249">
        <f>STDEV(DE41:DF41)</f>
        <v>1.2940054095714984E-4</v>
      </c>
      <c r="DL41" s="1">
        <v>3.1746099999999999E-2</v>
      </c>
      <c r="DM41" s="248">
        <v>3.1718019185224822E-2</v>
      </c>
      <c r="DN41" s="1">
        <v>6.2375E-2</v>
      </c>
      <c r="DP41" s="5">
        <f t="shared" si="24"/>
        <v>4.706055E-2</v>
      </c>
      <c r="DQ41" s="249">
        <f t="shared" si="25"/>
        <v>2.1657902890284634E-2</v>
      </c>
      <c r="DS41" s="1">
        <v>0.19837199999999999</v>
      </c>
      <c r="DT41" s="248">
        <v>0.19398531662824323</v>
      </c>
      <c r="DU41" s="1">
        <v>0.384465</v>
      </c>
      <c r="DW41" s="5">
        <f t="shared" si="26"/>
        <v>0.29141850000000002</v>
      </c>
      <c r="DX41" s="249">
        <f t="shared" si="27"/>
        <v>0.13158762223134804</v>
      </c>
      <c r="DZ41" s="1">
        <v>0.21376600000000001</v>
      </c>
      <c r="EA41" s="248">
        <v>0.20883549159009193</v>
      </c>
      <c r="EB41" s="1">
        <v>0.15698799999999999</v>
      </c>
      <c r="EC41" s="248">
        <v>0.1560065630064757</v>
      </c>
      <c r="EE41" s="5">
        <f t="shared" si="28"/>
        <v>0.18537700000000001</v>
      </c>
      <c r="EF41" s="249">
        <f t="shared" si="29"/>
        <v>4.0148108822209573E-2</v>
      </c>
      <c r="EH41" s="1">
        <v>0.33746999999999999</v>
      </c>
      <c r="EI41" s="1">
        <v>8.2616400000000006E-2</v>
      </c>
      <c r="EJ41" s="248">
        <v>8.1185261051130109E-2</v>
      </c>
      <c r="EL41" s="5">
        <f t="shared" si="30"/>
        <v>0.21004319999999999</v>
      </c>
      <c r="EM41" s="249">
        <f t="shared" si="31"/>
        <v>0.18020870876980394</v>
      </c>
      <c r="EQ41" s="1">
        <v>0.46548800000000001</v>
      </c>
      <c r="ER41" s="1">
        <v>0.28099200000000002</v>
      </c>
      <c r="ES41" s="1">
        <v>0.50491299999999995</v>
      </c>
      <c r="ET41" s="1">
        <v>0.268044</v>
      </c>
      <c r="EU41" s="1">
        <v>1.0529500000000001</v>
      </c>
      <c r="EV41" s="1">
        <v>0.239005</v>
      </c>
      <c r="EW41" s="1">
        <v>0.330069</v>
      </c>
      <c r="EX41" s="1">
        <v>0.52095999999999998</v>
      </c>
      <c r="EY41" s="248">
        <v>0.51756073605432384</v>
      </c>
      <c r="FA41" s="5">
        <f t="shared" si="6"/>
        <v>0.45780262500000002</v>
      </c>
      <c r="FB41" s="249">
        <f t="shared" si="53"/>
        <v>0.26509467768108669</v>
      </c>
      <c r="FD41" s="1">
        <v>0.32866699999999999</v>
      </c>
      <c r="FE41" s="248">
        <v>0.32732188043883681</v>
      </c>
      <c r="FF41" s="1">
        <v>7.9095899999999997E-2</v>
      </c>
      <c r="FG41" s="1">
        <v>0.84089599999999998</v>
      </c>
      <c r="FH41" s="1">
        <v>0.243115</v>
      </c>
      <c r="FI41" s="1">
        <v>0.14440700000000001</v>
      </c>
      <c r="FJ41" s="1">
        <v>0.19084899999999999</v>
      </c>
      <c r="FK41" s="1">
        <v>0.223303</v>
      </c>
      <c r="FL41" s="248">
        <v>0.22255748931354022</v>
      </c>
      <c r="FN41" s="5">
        <f t="shared" si="32"/>
        <v>0.29290469999999996</v>
      </c>
      <c r="FO41" s="249">
        <f t="shared" si="33"/>
        <v>0.2539940791997522</v>
      </c>
      <c r="FQ41" s="1">
        <v>0.101327</v>
      </c>
      <c r="FR41" s="1">
        <v>2.3464100000000002E-2</v>
      </c>
      <c r="FS41" s="1">
        <v>8.9456499999999994E-2</v>
      </c>
      <c r="FT41" s="1">
        <v>2.20961E-2</v>
      </c>
      <c r="FU41" s="1">
        <v>5.7692300000000002E-2</v>
      </c>
      <c r="FV41" s="1">
        <v>2.7092700000000001E-2</v>
      </c>
      <c r="FW41" s="1">
        <v>2.7041200000000001E-2</v>
      </c>
      <c r="FX41" s="1">
        <v>3.94259E-2</v>
      </c>
      <c r="FY41" s="1">
        <v>2.85773E-2</v>
      </c>
      <c r="FZ41" s="248">
        <v>2.8567532424059336E-2</v>
      </c>
      <c r="GA41" s="1">
        <v>2.2015099999999999E-2</v>
      </c>
      <c r="GB41" s="1">
        <v>6.5029799999999999E-2</v>
      </c>
      <c r="GC41" s="1">
        <v>3.34963E-2</v>
      </c>
      <c r="GE41" s="5">
        <f t="shared" si="34"/>
        <v>4.4726191666666665E-2</v>
      </c>
      <c r="GF41" s="249">
        <f t="shared" si="35"/>
        <v>2.7474763559391553E-2</v>
      </c>
      <c r="GH41" s="1">
        <v>1.3006200000000001</v>
      </c>
      <c r="GI41" s="248">
        <v>1.2807869636945179</v>
      </c>
      <c r="GJ41" s="1">
        <v>0.72733800000000004</v>
      </c>
      <c r="GK41" s="248">
        <v>0.72650036024180986</v>
      </c>
      <c r="GM41" s="5">
        <f t="shared" si="36"/>
        <v>1.013979</v>
      </c>
      <c r="GN41" s="249">
        <f t="shared" si="37"/>
        <v>0.40537158973218729</v>
      </c>
      <c r="GP41" s="261">
        <v>3.7883220176668481E-2</v>
      </c>
      <c r="GS41" s="1">
        <v>0.18217800000000001</v>
      </c>
      <c r="GT41" s="1">
        <v>6.5144599999999997E-2</v>
      </c>
      <c r="GU41" s="248">
        <v>6.5082899227684676E-2</v>
      </c>
      <c r="GW41" s="5">
        <f t="shared" si="38"/>
        <v>0.1236613</v>
      </c>
      <c r="GX41" s="249">
        <f t="shared" si="39"/>
        <v>8.2755110765317691E-2</v>
      </c>
      <c r="GZ41" s="1">
        <v>8.8640300000000005E-2</v>
      </c>
      <c r="HA41" s="1">
        <v>2.5350500000000002E-2</v>
      </c>
      <c r="HB41" s="248">
        <v>2.5341587570188236E-2</v>
      </c>
      <c r="HC41" s="1">
        <v>0.14968300000000001</v>
      </c>
      <c r="HD41" s="1">
        <v>0.10519000000000001</v>
      </c>
      <c r="HF41" s="5">
        <f t="shared" si="40"/>
        <v>9.2215950000000005E-2</v>
      </c>
      <c r="HG41" s="249">
        <f t="shared" si="41"/>
        <v>5.1492916942462434E-2</v>
      </c>
      <c r="HI41" s="1">
        <v>0.21024899999999999</v>
      </c>
      <c r="HJ41" s="1">
        <v>0.41652400000000001</v>
      </c>
      <c r="HK41" s="1">
        <v>0.27781499999999998</v>
      </c>
      <c r="HL41" s="1">
        <v>0.185192</v>
      </c>
      <c r="HM41" s="1">
        <v>6.9326700000000005E-2</v>
      </c>
      <c r="HN41" s="1">
        <v>0.19722600000000001</v>
      </c>
      <c r="HO41" s="248">
        <v>0.19656060598572855</v>
      </c>
      <c r="HQ41" s="5">
        <f t="shared" si="42"/>
        <v>0.22605544999999996</v>
      </c>
      <c r="HR41" s="249">
        <f t="shared" si="43"/>
        <v>0.115127775299165</v>
      </c>
      <c r="HT41" s="1">
        <v>5.1535699999999997E-2</v>
      </c>
      <c r="HU41" s="1">
        <v>5.5753799999999999E-2</v>
      </c>
      <c r="HV41" s="1">
        <v>2.79452E-2</v>
      </c>
      <c r="HW41" s="1">
        <v>2.7683900000000001E-2</v>
      </c>
      <c r="HX41" s="1">
        <v>5.1388400000000001E-2</v>
      </c>
      <c r="HY41" s="248">
        <v>5.1371527629208866E-2</v>
      </c>
      <c r="HZ41" s="1">
        <v>4.2713800000000003E-2</v>
      </c>
      <c r="IA41" s="1">
        <v>6.16909E-2</v>
      </c>
      <c r="IC41" s="5">
        <f t="shared" si="44"/>
        <v>4.5530242857142855E-2</v>
      </c>
      <c r="ID41" s="249">
        <f t="shared" si="45"/>
        <v>1.3364938686585526E-2</v>
      </c>
    </row>
    <row r="42" spans="1:238" ht="14.25" x14ac:dyDescent="0.25">
      <c r="A42" s="100">
        <v>73.064791</v>
      </c>
      <c r="B42" s="101" t="s">
        <v>124</v>
      </c>
      <c r="C42" s="102" t="s">
        <v>125</v>
      </c>
      <c r="D42" s="1">
        <v>2.4676199999999999E-2</v>
      </c>
      <c r="E42" s="1">
        <v>2.62604E-2</v>
      </c>
      <c r="F42" s="248">
        <v>2.6238529394648227E-2</v>
      </c>
      <c r="G42" s="1">
        <v>3.5191300000000002E-2</v>
      </c>
      <c r="H42" s="1">
        <v>4.9313799999999995E-4</v>
      </c>
      <c r="I42" s="1">
        <v>5.00557E-3</v>
      </c>
      <c r="J42" s="1">
        <v>2.41676E-3</v>
      </c>
      <c r="K42" s="1">
        <v>3.6706600000000001E-3</v>
      </c>
      <c r="L42" s="1">
        <v>1.46999E-3</v>
      </c>
      <c r="M42" s="1">
        <v>1.407E-3</v>
      </c>
      <c r="N42" s="1">
        <v>1.3414E-3</v>
      </c>
      <c r="O42" s="1">
        <v>4.0748499999999997E-3</v>
      </c>
      <c r="P42" s="1">
        <v>1.7209800000000001E-2</v>
      </c>
      <c r="Q42" s="248">
        <v>1.7200982044136365E-2</v>
      </c>
      <c r="R42" s="1">
        <v>4.21833E-2</v>
      </c>
      <c r="S42" s="1">
        <v>5.08621E-2</v>
      </c>
      <c r="T42" s="1">
        <v>3.3491899999999998E-2</v>
      </c>
      <c r="U42" s="248">
        <v>3.345905717337188E-2</v>
      </c>
      <c r="V42" s="1">
        <v>2.9341900000000001E-2</v>
      </c>
      <c r="W42" s="1">
        <v>1.12125E-2</v>
      </c>
      <c r="X42" s="1">
        <v>2.5727300000000002E-2</v>
      </c>
      <c r="Z42" s="5">
        <f t="shared" si="47"/>
        <v>1.7557559333333337E-2</v>
      </c>
      <c r="AA42" s="249">
        <f t="shared" si="48"/>
        <v>1.6248287719623535E-2</v>
      </c>
      <c r="AC42" s="1">
        <v>0.35697400000000001</v>
      </c>
      <c r="AD42" s="248">
        <v>0.3545072908493041</v>
      </c>
      <c r="AE42" s="1">
        <v>0.27182400000000001</v>
      </c>
      <c r="AF42" s="248">
        <v>0.27073028321331855</v>
      </c>
      <c r="AG42" s="1">
        <v>0.232462</v>
      </c>
      <c r="AI42" s="5">
        <f t="shared" si="8"/>
        <v>0.28708666666666666</v>
      </c>
      <c r="AJ42" s="249">
        <f t="shared" si="9"/>
        <v>6.3643705747963492E-2</v>
      </c>
      <c r="AL42" s="1">
        <v>5.94183E-2</v>
      </c>
      <c r="AM42" s="248">
        <v>5.9246060906757922E-2</v>
      </c>
      <c r="AN42" s="1">
        <v>2.87589E-2</v>
      </c>
      <c r="AO42" s="1">
        <v>0.12378699999999999</v>
      </c>
      <c r="AP42" s="1">
        <v>4.14782E-2</v>
      </c>
      <c r="AR42" s="5">
        <f t="shared" si="10"/>
        <v>6.3360600000000003E-2</v>
      </c>
      <c r="AS42" s="249">
        <f t="shared" si="11"/>
        <v>4.2201929730365004E-2</v>
      </c>
      <c r="AU42" s="1">
        <v>0.117657</v>
      </c>
      <c r="AV42" s="1">
        <v>7.3802900000000005E-2</v>
      </c>
      <c r="AW42" s="1">
        <v>6.9114300000000004E-2</v>
      </c>
      <c r="AX42" s="1">
        <v>6.9904300000000003E-2</v>
      </c>
      <c r="AY42" s="1">
        <v>2.47496E-2</v>
      </c>
      <c r="AZ42" s="248">
        <v>2.4735373774724026E-2</v>
      </c>
      <c r="BA42" s="1">
        <v>7.1518600000000002E-2</v>
      </c>
      <c r="BC42" s="5">
        <f t="shared" si="51"/>
        <v>7.1124449999999992E-2</v>
      </c>
      <c r="BD42" s="249">
        <f t="shared" si="52"/>
        <v>2.9423676995559221E-2</v>
      </c>
      <c r="BF42" s="1">
        <v>4.5897199999999999E-2</v>
      </c>
      <c r="BG42" s="1">
        <v>5.58655E-3</v>
      </c>
      <c r="BH42" s="1">
        <v>2.2366400000000002E-2</v>
      </c>
      <c r="BI42" s="1">
        <v>2.4695600000000002E-2</v>
      </c>
      <c r="BJ42" s="1">
        <v>5.8816199999999997E-3</v>
      </c>
      <c r="BK42" s="1">
        <v>0.13663600000000001</v>
      </c>
      <c r="BL42" s="1">
        <v>7.8337700000000003E-3</v>
      </c>
      <c r="BM42" s="1">
        <v>8.0280899999999999E-3</v>
      </c>
      <c r="BN42" s="1">
        <v>3.4504699999999999E-2</v>
      </c>
      <c r="BO42" s="248">
        <v>3.4417915215285359E-2</v>
      </c>
      <c r="BP42" s="1">
        <v>6.8789899999999998E-3</v>
      </c>
      <c r="BQ42" s="248">
        <v>6.8756759063732416E-3</v>
      </c>
      <c r="BR42" s="1">
        <v>2.8683E-2</v>
      </c>
      <c r="BS42" s="248">
        <v>2.8668012451080402E-2</v>
      </c>
      <c r="BU42" s="5">
        <f t="shared" si="12"/>
        <v>1.3200893333333333E-2</v>
      </c>
      <c r="BV42" s="249">
        <f t="shared" si="13"/>
        <v>9.9712746786473263E-3</v>
      </c>
      <c r="BW42" s="5">
        <f t="shared" si="14"/>
        <v>8.2659499999999997E-2</v>
      </c>
      <c r="BX42" s="249">
        <f t="shared" si="15"/>
        <v>7.6334298349431381E-2</v>
      </c>
      <c r="BY42" s="5">
        <f t="shared" si="16"/>
        <v>2.156829E-2</v>
      </c>
      <c r="BZ42" s="249">
        <f t="shared" si="17"/>
        <v>1.33533651730678E-2</v>
      </c>
      <c r="CB42" s="1">
        <v>5.4289299999999999E-2</v>
      </c>
      <c r="CC42" s="248">
        <v>5.4233213146897635E-2</v>
      </c>
      <c r="CD42" s="1">
        <v>0.136655</v>
      </c>
      <c r="CE42" s="1">
        <v>4.3958799999999999E-2</v>
      </c>
      <c r="CF42" s="1">
        <v>2.1239899999999999E-2</v>
      </c>
      <c r="CG42" s="248">
        <v>2.1169749675198284E-2</v>
      </c>
      <c r="CH42" s="1">
        <v>2.6270499999999999E-2</v>
      </c>
      <c r="CJ42" s="5">
        <f t="shared" si="18"/>
        <v>5.6482699999999997E-2</v>
      </c>
      <c r="CK42" s="249">
        <f t="shared" si="19"/>
        <v>4.6754916165949872E-2</v>
      </c>
      <c r="CM42" s="1">
        <v>0.203485</v>
      </c>
      <c r="CN42" s="1">
        <v>0.11008900000000001</v>
      </c>
      <c r="CO42" s="1">
        <v>8.3188200000000004E-2</v>
      </c>
      <c r="CP42" s="1">
        <v>9.9819900000000003E-2</v>
      </c>
      <c r="CQ42" s="1">
        <v>0.380637</v>
      </c>
      <c r="CR42" s="248">
        <v>0.37775645462549728</v>
      </c>
      <c r="CS42" s="1">
        <v>0.15860399999999999</v>
      </c>
      <c r="CU42" s="5">
        <f t="shared" si="20"/>
        <v>0.17263718333333333</v>
      </c>
      <c r="CV42" s="249">
        <f t="shared" si="21"/>
        <v>0.11102089386295565</v>
      </c>
      <c r="CX42" s="1">
        <v>1.2352500000000001E-2</v>
      </c>
      <c r="CY42" s="248">
        <v>1.2346968018456122E-2</v>
      </c>
      <c r="CZ42" s="1">
        <v>4.9849499999999998E-2</v>
      </c>
      <c r="DB42" s="5">
        <f t="shared" si="22"/>
        <v>3.1101E-2</v>
      </c>
      <c r="DC42" s="249">
        <f t="shared" si="23"/>
        <v>2.6514382974151967E-2</v>
      </c>
      <c r="DE42" s="1">
        <v>5.4030399999999999E-2</v>
      </c>
      <c r="DF42" s="1">
        <v>5.0706000000000001E-2</v>
      </c>
      <c r="DG42" s="248">
        <v>5.057303566176348E-2</v>
      </c>
      <c r="DI42" s="5">
        <f>AVERAGE(DE42:DF42)</f>
        <v>5.2368200000000004E-2</v>
      </c>
      <c r="DJ42" s="249">
        <f>STDEV(DE42:DF42)</f>
        <v>2.350705783376557E-3</v>
      </c>
      <c r="DL42" s="1">
        <v>3.1776199999999998E-2</v>
      </c>
      <c r="DM42" s="248">
        <v>3.1748045710171389E-2</v>
      </c>
      <c r="DN42" s="1">
        <v>6.3444100000000003E-2</v>
      </c>
      <c r="DP42" s="5">
        <f t="shared" si="24"/>
        <v>4.7610150000000004E-2</v>
      </c>
      <c r="DQ42" s="249">
        <f t="shared" si="25"/>
        <v>2.2392586835937464E-2</v>
      </c>
      <c r="DS42" s="1">
        <v>0.16584499999999999</v>
      </c>
      <c r="DT42" s="248">
        <v>0.16217760134118864</v>
      </c>
      <c r="DU42" s="1">
        <v>0.23524</v>
      </c>
      <c r="DW42" s="5">
        <f t="shared" si="26"/>
        <v>0.20054250000000001</v>
      </c>
      <c r="DX42" s="249">
        <f t="shared" si="27"/>
        <v>4.9069675080440314E-2</v>
      </c>
      <c r="DZ42" s="1">
        <v>0.56159899999999996</v>
      </c>
      <c r="EA42" s="248">
        <v>0.54864598420670241</v>
      </c>
      <c r="EB42" s="1">
        <v>0.75172499999999998</v>
      </c>
      <c r="EC42" s="248">
        <v>0.74702450046149627</v>
      </c>
      <c r="EE42" s="5">
        <f t="shared" si="28"/>
        <v>0.65666199999999997</v>
      </c>
      <c r="EF42" s="249">
        <f t="shared" si="29"/>
        <v>0.1344393838798735</v>
      </c>
      <c r="EH42" s="1">
        <v>1.1842900000000001</v>
      </c>
      <c r="EI42" s="1">
        <v>0.34389399999999998</v>
      </c>
      <c r="EJ42" s="248">
        <v>0.33793681855673074</v>
      </c>
      <c r="EL42" s="5">
        <f t="shared" si="30"/>
        <v>0.76409199999999999</v>
      </c>
      <c r="EM42" s="249">
        <f t="shared" si="31"/>
        <v>0.59424971048204978</v>
      </c>
      <c r="EQ42" s="1">
        <v>0.19983999999999999</v>
      </c>
      <c r="ER42" s="1">
        <v>0.15810299999999999</v>
      </c>
      <c r="ES42" s="1">
        <v>0.24394299999999999</v>
      </c>
      <c r="ET42" s="1">
        <v>0.10356</v>
      </c>
      <c r="EU42" s="1">
        <v>0.53580099999999997</v>
      </c>
      <c r="EV42" s="1">
        <v>0.13139600000000001</v>
      </c>
      <c r="EW42" s="1">
        <v>0.154921</v>
      </c>
      <c r="EX42" s="1">
        <v>0.18310899999999999</v>
      </c>
      <c r="EY42" s="248">
        <v>0.18191396329525175</v>
      </c>
      <c r="FA42" s="5">
        <f t="shared" si="6"/>
        <v>0.21383412500000001</v>
      </c>
      <c r="FB42" s="249">
        <f t="shared" si="53"/>
        <v>0.13692658276863709</v>
      </c>
      <c r="FD42" s="1">
        <v>0.289682</v>
      </c>
      <c r="FE42" s="248">
        <v>0.28849600938976949</v>
      </c>
      <c r="FF42" s="1">
        <v>8.4951399999999996E-2</v>
      </c>
      <c r="FG42" s="1">
        <v>0.542686</v>
      </c>
      <c r="FH42" s="1">
        <v>0.118848</v>
      </c>
      <c r="FI42" s="1">
        <v>0.104683</v>
      </c>
      <c r="FJ42" s="1">
        <v>0.11375200000000001</v>
      </c>
      <c r="FK42" s="1">
        <v>0.13430400000000001</v>
      </c>
      <c r="FL42" s="248">
        <v>0.13385568988737181</v>
      </c>
      <c r="FN42" s="5">
        <f t="shared" si="32"/>
        <v>0.19841520000000004</v>
      </c>
      <c r="FO42" s="249">
        <f t="shared" si="33"/>
        <v>0.16639351672950881</v>
      </c>
      <c r="FQ42" s="1">
        <v>6.0540299999999998E-2</v>
      </c>
      <c r="FR42" s="1">
        <v>1.00783E-2</v>
      </c>
      <c r="FS42" s="1">
        <v>2.4225500000000001E-2</v>
      </c>
      <c r="FT42" s="1">
        <v>7.1453599999999999E-3</v>
      </c>
      <c r="FU42" s="1">
        <v>3.1746700000000003E-2</v>
      </c>
      <c r="FV42" s="1">
        <v>8.1711400000000003E-3</v>
      </c>
      <c r="FW42" s="1">
        <v>5.35215E-3</v>
      </c>
      <c r="FX42" s="1">
        <v>1.6797300000000001E-2</v>
      </c>
      <c r="FY42" s="1">
        <v>2.4153500000000001E-2</v>
      </c>
      <c r="FZ42" s="248">
        <v>2.4145272728391332E-2</v>
      </c>
      <c r="GA42" s="1">
        <v>9.4283500000000003E-3</v>
      </c>
      <c r="GB42" s="1">
        <v>1.8040899999999999E-2</v>
      </c>
      <c r="GC42" s="1">
        <v>1.81406E-2</v>
      </c>
      <c r="GE42" s="5">
        <f t="shared" si="34"/>
        <v>1.9485008333333331E-2</v>
      </c>
      <c r="GF42" s="249">
        <f t="shared" si="35"/>
        <v>1.5258084449066718E-2</v>
      </c>
      <c r="GH42" s="1">
        <v>0.48308299999999998</v>
      </c>
      <c r="GI42" s="248">
        <v>0.47571578747253374</v>
      </c>
      <c r="GJ42" s="1">
        <v>0.22916</v>
      </c>
      <c r="GK42" s="248">
        <v>0.22889554548894225</v>
      </c>
      <c r="GM42" s="5">
        <f t="shared" si="36"/>
        <v>0.35612149999999998</v>
      </c>
      <c r="GN42" s="249">
        <f t="shared" si="37"/>
        <v>0.17955067519923174</v>
      </c>
      <c r="GP42" s="261">
        <v>8.5014466688055311E-3</v>
      </c>
      <c r="GS42" s="1">
        <v>4.1443000000000001E-2</v>
      </c>
      <c r="GT42" s="1">
        <v>3.3521299999999997E-2</v>
      </c>
      <c r="GU42" s="248">
        <v>3.348958076064365E-2</v>
      </c>
      <c r="GW42" s="5">
        <f t="shared" si="38"/>
        <v>3.7482149999999999E-2</v>
      </c>
      <c r="GX42" s="249">
        <f t="shared" si="39"/>
        <v>5.6014877885254763E-3</v>
      </c>
      <c r="GZ42" s="1">
        <v>5.9842600000000003E-2</v>
      </c>
      <c r="HA42" s="1">
        <v>2.0722999999999998E-2</v>
      </c>
      <c r="HB42" s="248">
        <v>2.0715704436172412E-2</v>
      </c>
      <c r="HC42" s="1">
        <v>8.8579699999999997E-2</v>
      </c>
      <c r="HD42" s="1">
        <v>7.4684399999999998E-2</v>
      </c>
      <c r="HF42" s="5">
        <f t="shared" si="40"/>
        <v>6.0957424999999996E-2</v>
      </c>
      <c r="HG42" s="249">
        <f t="shared" si="41"/>
        <v>2.9277247757075232E-2</v>
      </c>
      <c r="HI42" s="1">
        <v>0.15478700000000001</v>
      </c>
      <c r="HJ42" s="1">
        <v>0.21925900000000001</v>
      </c>
      <c r="HK42" s="1">
        <v>0.17481099999999999</v>
      </c>
      <c r="HL42" s="1">
        <v>9.1352000000000003E-2</v>
      </c>
      <c r="HM42" s="1">
        <v>5.5455400000000002E-2</v>
      </c>
      <c r="HN42" s="1">
        <v>0.11811099999999999</v>
      </c>
      <c r="HO42" s="248">
        <v>0.11771321228267453</v>
      </c>
      <c r="HQ42" s="5">
        <f t="shared" si="42"/>
        <v>0.13562923333333332</v>
      </c>
      <c r="HR42" s="249">
        <f t="shared" si="43"/>
        <v>5.9315047294313708E-2</v>
      </c>
      <c r="HT42" s="1">
        <v>1.42393E-2</v>
      </c>
      <c r="HU42" s="1">
        <v>2.09277E-2</v>
      </c>
      <c r="HV42" s="1">
        <v>1.43255E-2</v>
      </c>
      <c r="HW42" s="1">
        <v>9.3063E-4</v>
      </c>
      <c r="HX42" s="1">
        <v>9.9165699999999996E-3</v>
      </c>
      <c r="HY42" s="248">
        <v>9.9133283574924392E-3</v>
      </c>
      <c r="HZ42" s="1">
        <v>8.3863800000000006E-3</v>
      </c>
      <c r="IA42" s="1">
        <v>1.9527300000000001E-2</v>
      </c>
      <c r="IC42" s="5">
        <f t="shared" si="44"/>
        <v>1.2607625714285715E-2</v>
      </c>
      <c r="ID42" s="249">
        <f t="shared" si="45"/>
        <v>6.8815200177186073E-3</v>
      </c>
    </row>
    <row r="43" spans="1:238" ht="16.5" x14ac:dyDescent="0.25">
      <c r="A43" s="103">
        <v>75.044055999999998</v>
      </c>
      <c r="B43" s="104" t="s">
        <v>127</v>
      </c>
      <c r="C43" s="105" t="s">
        <v>128</v>
      </c>
      <c r="D43" s="1">
        <v>0.135211</v>
      </c>
      <c r="E43" s="1">
        <v>0.121436</v>
      </c>
      <c r="F43" s="248">
        <v>0.12133439195137499</v>
      </c>
      <c r="G43" s="1">
        <v>0.19069900000000001</v>
      </c>
      <c r="H43" s="1">
        <v>3.9032200000000002E-3</v>
      </c>
      <c r="I43" s="1">
        <v>2.43862E-2</v>
      </c>
      <c r="J43" s="1">
        <v>1.27939E-2</v>
      </c>
      <c r="K43" s="1">
        <v>1.7113699999999999E-2</v>
      </c>
      <c r="L43" s="1">
        <v>1.0075499999999999E-2</v>
      </c>
      <c r="M43" s="1">
        <v>6.4682999999999997E-3</v>
      </c>
      <c r="N43" s="1">
        <v>6.11146E-3</v>
      </c>
      <c r="O43" s="1">
        <v>1.5257099999999999E-2</v>
      </c>
      <c r="S43" s="1">
        <v>0.35989900000000002</v>
      </c>
      <c r="V43" s="1">
        <v>0.15948300000000001</v>
      </c>
      <c r="W43" s="1">
        <v>5.7368599999999999E-2</v>
      </c>
      <c r="X43" s="1">
        <v>0.14210900000000001</v>
      </c>
      <c r="Z43" s="5">
        <f t="shared" si="47"/>
        <v>8.4154332000000012E-2</v>
      </c>
      <c r="AA43" s="249">
        <f t="shared" si="48"/>
        <v>0.10109887701441334</v>
      </c>
      <c r="AC43" s="1">
        <v>1.5440400000000001</v>
      </c>
      <c r="AD43" s="248">
        <v>1.5333686978194276</v>
      </c>
      <c r="AE43" s="1">
        <v>0.68915999999999999</v>
      </c>
      <c r="AF43" s="248">
        <v>0.6863865776739102</v>
      </c>
      <c r="AG43" s="1">
        <v>0.40745399999999998</v>
      </c>
      <c r="AI43" s="5">
        <f t="shared" si="8"/>
        <v>0.88021800000000006</v>
      </c>
      <c r="AJ43" s="249">
        <f t="shared" si="9"/>
        <v>0.59189044879267982</v>
      </c>
      <c r="AL43" s="1">
        <v>0.258303</v>
      </c>
      <c r="AM43" s="248">
        <v>0.25755402291466239</v>
      </c>
      <c r="AN43" s="1">
        <v>0.11244899999999999</v>
      </c>
      <c r="AO43" s="1">
        <v>0.57552000000000003</v>
      </c>
      <c r="AP43" s="1">
        <v>0.224602</v>
      </c>
      <c r="AR43" s="5">
        <f t="shared" si="10"/>
        <v>0.29271849999999999</v>
      </c>
      <c r="AS43" s="249">
        <f t="shared" si="11"/>
        <v>0.19857665626905899</v>
      </c>
      <c r="AW43" s="1">
        <v>0.20808599999999999</v>
      </c>
      <c r="AX43" s="1">
        <v>0.26599499999999998</v>
      </c>
      <c r="AY43" s="1">
        <v>9.0064500000000006E-2</v>
      </c>
      <c r="AZ43" s="248">
        <v>9.0012999526281293E-2</v>
      </c>
      <c r="BA43" s="1">
        <v>0.19853100000000001</v>
      </c>
      <c r="BC43" s="5">
        <f t="shared" si="51"/>
        <v>0.19066912499999999</v>
      </c>
      <c r="BD43" s="249">
        <f t="shared" si="52"/>
        <v>7.3394901342412694E-2</v>
      </c>
      <c r="BF43" s="1">
        <v>0.191024</v>
      </c>
      <c r="BG43" s="1">
        <v>5.5293399999999999E-2</v>
      </c>
      <c r="BH43" s="1">
        <v>0.16164700000000001</v>
      </c>
      <c r="BI43" s="1">
        <v>0.217775</v>
      </c>
      <c r="BJ43" s="1">
        <v>3.8410199999999999E-2</v>
      </c>
      <c r="BK43" s="1">
        <v>0.360545</v>
      </c>
      <c r="BL43" s="1">
        <v>1.8131899999999999E-2</v>
      </c>
      <c r="BM43" s="1">
        <v>3.5517800000000002E-2</v>
      </c>
      <c r="BN43" s="1">
        <v>0.206373</v>
      </c>
      <c r="BO43" s="248">
        <v>0.20585355460436841</v>
      </c>
      <c r="BP43" s="1">
        <v>7.2980699999999996E-2</v>
      </c>
      <c r="BQ43" s="248">
        <v>7.2945494425228893E-2</v>
      </c>
      <c r="BR43" s="1">
        <v>0.23094100000000001</v>
      </c>
      <c r="BS43" s="248">
        <v>0.23081988449171659</v>
      </c>
      <c r="BU43" s="5">
        <f t="shared" si="12"/>
        <v>0.10875783333333333</v>
      </c>
      <c r="BV43" s="249">
        <f t="shared" si="13"/>
        <v>9.6251878891392736E-2</v>
      </c>
      <c r="BW43" s="5">
        <f t="shared" si="14"/>
        <v>0.29574299999999998</v>
      </c>
      <c r="BX43" s="249">
        <f t="shared" si="15"/>
        <v>9.1643867268901474E-2</v>
      </c>
      <c r="BY43" s="5">
        <f t="shared" si="16"/>
        <v>0.12871730000000001</v>
      </c>
      <c r="BZ43" s="249">
        <f t="shared" si="17"/>
        <v>9.8346081715897565E-2</v>
      </c>
      <c r="CB43" s="1">
        <v>8.9688799999999999E-2</v>
      </c>
      <c r="CC43" s="248">
        <v>8.9596014671683155E-2</v>
      </c>
      <c r="CD43" s="1">
        <v>0.56845400000000001</v>
      </c>
      <c r="CE43" s="1">
        <v>0.16539400000000001</v>
      </c>
      <c r="CF43" s="1">
        <v>5.1771699999999997E-2</v>
      </c>
      <c r="CG43" s="248">
        <v>5.1600671294256835E-2</v>
      </c>
      <c r="CH43" s="1">
        <v>6.33933E-2</v>
      </c>
      <c r="CJ43" s="5">
        <f t="shared" si="18"/>
        <v>0.18774036</v>
      </c>
      <c r="CK43" s="249">
        <f t="shared" si="19"/>
        <v>0.21737410824346814</v>
      </c>
      <c r="CM43" s="1">
        <v>1.5586</v>
      </c>
      <c r="CN43" s="1">
        <v>0.40071400000000001</v>
      </c>
      <c r="CO43" s="1">
        <v>0.30976700000000001</v>
      </c>
      <c r="CP43" s="1">
        <v>0.47294199999999997</v>
      </c>
      <c r="CQ43" s="1">
        <v>1.74787</v>
      </c>
      <c r="CR43" s="248">
        <v>1.734645008204357</v>
      </c>
      <c r="CS43" s="1">
        <v>0.57067999999999997</v>
      </c>
      <c r="CU43" s="5">
        <f t="shared" si="20"/>
        <v>0.84342883333333329</v>
      </c>
      <c r="CV43" s="249">
        <f t="shared" si="21"/>
        <v>0.63591311000180417</v>
      </c>
      <c r="CX43" s="1">
        <v>4.1088800000000002E-2</v>
      </c>
      <c r="CY43" s="248">
        <v>4.1070331908875275E-2</v>
      </c>
      <c r="CZ43" s="1">
        <v>0.113579</v>
      </c>
      <c r="DB43" s="5">
        <f t="shared" si="22"/>
        <v>7.7333899999999997E-2</v>
      </c>
      <c r="DC43" s="249">
        <f t="shared" si="23"/>
        <v>5.1258311989569073E-2</v>
      </c>
      <c r="DL43" s="1">
        <v>0.12629299999999999</v>
      </c>
      <c r="DM43" s="248">
        <v>0.12618125814959386</v>
      </c>
      <c r="DN43" s="1">
        <v>0.22919800000000001</v>
      </c>
      <c r="DP43" s="5">
        <f t="shared" si="24"/>
        <v>0.1777455</v>
      </c>
      <c r="DQ43" s="249">
        <f t="shared" si="25"/>
        <v>7.2764823318001701E-2</v>
      </c>
      <c r="DS43" s="1">
        <v>0.19381100000000001</v>
      </c>
      <c r="DT43" s="248">
        <v>0.18952525982771612</v>
      </c>
      <c r="DU43" s="1">
        <v>0.35487600000000002</v>
      </c>
      <c r="DW43" s="5">
        <f t="shared" si="26"/>
        <v>0.27434350000000002</v>
      </c>
      <c r="DX43" s="249">
        <f t="shared" si="27"/>
        <v>0.11389015371181131</v>
      </c>
      <c r="DZ43" s="1">
        <v>0.32753900000000002</v>
      </c>
      <c r="EA43" s="248">
        <v>0.31998459615678554</v>
      </c>
      <c r="EB43" s="1">
        <v>0.52074299999999996</v>
      </c>
      <c r="EC43" s="248">
        <v>0.51748482547116648</v>
      </c>
      <c r="EE43" s="5">
        <f t="shared" si="28"/>
        <v>0.42414099999999999</v>
      </c>
      <c r="EF43" s="249">
        <f t="shared" si="29"/>
        <v>0.13661585855236558</v>
      </c>
      <c r="EH43" s="1">
        <v>0.93689100000000003</v>
      </c>
      <c r="EI43" s="1">
        <v>0.166572</v>
      </c>
      <c r="EJ43" s="248">
        <v>0.16368599910245366</v>
      </c>
      <c r="EL43" s="5">
        <f t="shared" si="30"/>
        <v>0.55173150000000004</v>
      </c>
      <c r="EM43" s="249">
        <f t="shared" si="31"/>
        <v>0.54469778857684004</v>
      </c>
      <c r="ES43" s="1">
        <v>0.94990600000000003</v>
      </c>
      <c r="ET43" s="1">
        <v>0.38347300000000001</v>
      </c>
      <c r="EU43" s="1">
        <v>2.1335299999999999</v>
      </c>
      <c r="EW43" s="1">
        <v>0.59620099999999998</v>
      </c>
      <c r="EX43" s="1">
        <v>0.80778300000000003</v>
      </c>
      <c r="EY43" s="248">
        <v>0.80250967864340905</v>
      </c>
      <c r="FA43" s="5">
        <f t="shared" si="6"/>
        <v>0.97417859999999989</v>
      </c>
      <c r="FB43" s="249">
        <f t="shared" si="53"/>
        <v>0.68267351191202674</v>
      </c>
      <c r="FD43" s="1">
        <v>1.1882699999999999</v>
      </c>
      <c r="FE43" s="248">
        <v>1.1834118846865489</v>
      </c>
      <c r="FF43" s="1">
        <v>0.18415699999999999</v>
      </c>
      <c r="FG43" s="1">
        <v>3.5061200000000001</v>
      </c>
      <c r="FH43" s="1">
        <v>0.54375799999999996</v>
      </c>
      <c r="FI43" s="1">
        <v>0.728607</v>
      </c>
      <c r="FK43" s="1">
        <v>0.47561300000000001</v>
      </c>
      <c r="FL43" s="248">
        <v>0.47402673727810124</v>
      </c>
      <c r="FN43" s="5">
        <f t="shared" si="32"/>
        <v>1.1044208333333334</v>
      </c>
      <c r="FO43" s="249">
        <f t="shared" si="33"/>
        <v>1.2225426973424554</v>
      </c>
      <c r="FV43" s="1">
        <v>2.8663600000000001E-2</v>
      </c>
      <c r="FW43" s="1">
        <v>2.19566E-2</v>
      </c>
      <c r="FX43" s="1">
        <v>4.3686099999999999E-2</v>
      </c>
      <c r="FY43" s="1">
        <v>4.4283000000000003E-2</v>
      </c>
      <c r="FZ43" s="248">
        <v>4.4267923044184525E-2</v>
      </c>
      <c r="GA43" s="1">
        <v>2.49155E-2</v>
      </c>
      <c r="GB43" s="1">
        <v>8.3588800000000005E-2</v>
      </c>
      <c r="GC43" s="1">
        <v>3.9289400000000002E-2</v>
      </c>
      <c r="GE43" s="5">
        <f t="shared" si="34"/>
        <v>4.0911857142857153E-2</v>
      </c>
      <c r="GF43" s="249">
        <f t="shared" si="35"/>
        <v>2.0849539821608934E-2</v>
      </c>
      <c r="GH43" s="1">
        <v>2.7176999999999998</v>
      </c>
      <c r="GI43" s="248">
        <v>2.6762652312797992</v>
      </c>
      <c r="GJ43" s="1">
        <v>1.47766</v>
      </c>
      <c r="GK43" s="248">
        <v>1.4759545267413194</v>
      </c>
      <c r="GM43" s="5">
        <f t="shared" si="36"/>
        <v>2.09768</v>
      </c>
      <c r="GN43" s="249">
        <f t="shared" si="37"/>
        <v>0.87684069294256506</v>
      </c>
      <c r="GP43" s="261"/>
      <c r="GS43" s="1">
        <v>0.32476300000000002</v>
      </c>
      <c r="GT43" s="1">
        <v>9.7800200000000004E-2</v>
      </c>
      <c r="GU43" s="248">
        <v>9.7707303663499057E-2</v>
      </c>
      <c r="GW43" s="5">
        <f t="shared" si="38"/>
        <v>0.21128160000000001</v>
      </c>
      <c r="GX43" s="249">
        <f t="shared" si="39"/>
        <v>0.16048693495708616</v>
      </c>
      <c r="GZ43" s="1">
        <v>0.185387</v>
      </c>
      <c r="HA43" s="1">
        <v>5.3913599999999999E-2</v>
      </c>
      <c r="HB43" s="248">
        <v>5.3894570319576882E-2</v>
      </c>
      <c r="HC43" s="1">
        <v>0.35497600000000001</v>
      </c>
      <c r="HD43" s="1">
        <v>0.23238200000000001</v>
      </c>
      <c r="HF43" s="5">
        <f t="shared" si="40"/>
        <v>0.20666465000000001</v>
      </c>
      <c r="HG43" s="249">
        <f t="shared" si="41"/>
        <v>0.12442301541578497</v>
      </c>
      <c r="HK43" s="1">
        <v>0.60761799999999999</v>
      </c>
      <c r="HL43" s="1">
        <v>0.32234800000000002</v>
      </c>
      <c r="HM43" s="1">
        <v>0.14323</v>
      </c>
      <c r="HN43" s="1">
        <v>0.40163300000000002</v>
      </c>
      <c r="HO43" s="248">
        <v>0.40027835768988868</v>
      </c>
      <c r="HQ43" s="5">
        <f t="shared" si="42"/>
        <v>0.36870725000000004</v>
      </c>
      <c r="HR43" s="249">
        <f t="shared" si="43"/>
        <v>0.192485169824197</v>
      </c>
      <c r="HU43" s="1">
        <v>9.8290799999999998E-2</v>
      </c>
      <c r="HV43" s="1">
        <v>5.0747899999999999E-2</v>
      </c>
      <c r="HW43" s="1">
        <v>2.04821E-2</v>
      </c>
      <c r="IA43" s="1">
        <v>0.112788</v>
      </c>
      <c r="IC43" s="5">
        <f t="shared" si="44"/>
        <v>7.0577200000000007E-2</v>
      </c>
      <c r="ID43" s="249">
        <f t="shared" si="45"/>
        <v>4.2632207871905151E-2</v>
      </c>
    </row>
    <row r="44" spans="1:238" ht="14.25" x14ac:dyDescent="0.25">
      <c r="A44" s="106">
        <v>79.054226999999997</v>
      </c>
      <c r="B44" s="107" t="s">
        <v>130</v>
      </c>
      <c r="C44" s="108" t="s">
        <v>131</v>
      </c>
      <c r="D44" s="1">
        <v>6.3126699999999994E-2</v>
      </c>
      <c r="E44" s="1">
        <v>5.17052E-2</v>
      </c>
      <c r="F44" s="248">
        <v>5.1662221099111158E-2</v>
      </c>
      <c r="G44" s="1">
        <v>5.62415E-2</v>
      </c>
      <c r="H44" s="1">
        <v>3.09048E-3</v>
      </c>
      <c r="I44" s="1">
        <v>1.9480000000000001E-2</v>
      </c>
      <c r="J44" s="1">
        <v>1.26546E-2</v>
      </c>
      <c r="K44" s="1">
        <v>2.0235300000000001E-2</v>
      </c>
      <c r="L44" s="1">
        <v>1.3285099999999999E-2</v>
      </c>
      <c r="M44" s="1">
        <v>1.10244E-2</v>
      </c>
      <c r="N44" s="1">
        <v>1.2634100000000001E-2</v>
      </c>
      <c r="O44" s="1">
        <v>1.98721E-2</v>
      </c>
      <c r="P44" s="1">
        <v>4.2113299999999999E-2</v>
      </c>
      <c r="Q44" s="248">
        <v>4.2091676670622413E-2</v>
      </c>
      <c r="R44" s="1">
        <v>7.2403800000000004E-2</v>
      </c>
      <c r="S44" s="1">
        <v>8.8708999999999996E-2</v>
      </c>
      <c r="T44" s="1">
        <v>5.76529E-2</v>
      </c>
      <c r="U44" s="248">
        <v>5.7596416482237359E-2</v>
      </c>
      <c r="V44" s="1">
        <v>7.7880699999999997E-2</v>
      </c>
      <c r="W44" s="1">
        <v>2.6027700000000001E-2</v>
      </c>
      <c r="X44" s="1">
        <v>4.85405E-2</v>
      </c>
      <c r="Z44" s="5">
        <f t="shared" si="47"/>
        <v>3.8704298888888891E-2</v>
      </c>
      <c r="AA44" s="249">
        <f t="shared" si="48"/>
        <v>2.6542189701738644E-2</v>
      </c>
      <c r="AC44" s="1">
        <v>0.25623099999999999</v>
      </c>
      <c r="AD44" s="248">
        <v>0.25445926745058167</v>
      </c>
      <c r="AE44" s="1">
        <v>0.77380499999999997</v>
      </c>
      <c r="AF44" s="248">
        <v>0.77069127548293148</v>
      </c>
      <c r="AG44" s="1">
        <v>0.54706600000000005</v>
      </c>
      <c r="AI44" s="5">
        <f t="shared" si="8"/>
        <v>0.5257006666666667</v>
      </c>
      <c r="AJ44" s="249">
        <f t="shared" si="9"/>
        <v>0.2594476237515646</v>
      </c>
      <c r="AL44" s="1">
        <v>0.61200500000000002</v>
      </c>
      <c r="AM44" s="248">
        <v>0.61023092315774474</v>
      </c>
      <c r="AN44" s="1">
        <v>0.305338</v>
      </c>
      <c r="AO44" s="1">
        <v>0.91378000000000004</v>
      </c>
      <c r="AP44" s="1">
        <v>0.54990399999999995</v>
      </c>
      <c r="AR44" s="5">
        <f t="shared" si="10"/>
        <v>0.59525675</v>
      </c>
      <c r="AS44" s="249">
        <f t="shared" si="11"/>
        <v>0.25023143834108857</v>
      </c>
      <c r="AU44" s="1">
        <v>1.4462900000000001</v>
      </c>
      <c r="AV44" s="1">
        <v>0.90726399999999996</v>
      </c>
      <c r="AW44" s="1">
        <v>1.1239699999999999</v>
      </c>
      <c r="AX44" s="1">
        <v>0.53729899999999997</v>
      </c>
      <c r="AY44" s="1">
        <v>0.46460600000000002</v>
      </c>
      <c r="AZ44" s="248">
        <v>0.46434067547555796</v>
      </c>
      <c r="BA44" s="1">
        <v>0.37524400000000002</v>
      </c>
      <c r="BC44" s="5">
        <f t="shared" si="51"/>
        <v>0.80911216666666663</v>
      </c>
      <c r="BD44" s="249">
        <f t="shared" si="52"/>
        <v>0.42321940205544284</v>
      </c>
      <c r="BF44" s="1">
        <v>0.36293500000000001</v>
      </c>
      <c r="BG44" s="1">
        <v>3.9497299999999999E-2</v>
      </c>
      <c r="BH44" s="1">
        <v>0.30273099999999997</v>
      </c>
      <c r="BI44" s="1">
        <v>4.5758699999999999E-2</v>
      </c>
      <c r="BJ44" s="1">
        <v>8.0142199999999997E-2</v>
      </c>
      <c r="BK44" s="1">
        <v>0.355769</v>
      </c>
      <c r="BL44" s="1">
        <v>1.5224</v>
      </c>
      <c r="BM44" s="1">
        <v>6.2615199999999996E-2</v>
      </c>
      <c r="BN44" s="1">
        <v>0.24963399999999999</v>
      </c>
      <c r="BO44" s="248">
        <v>0.24900660228675806</v>
      </c>
      <c r="BP44" s="1">
        <v>3.6149100000000003E-2</v>
      </c>
      <c r="BQ44" s="248">
        <v>3.613168675598246E-2</v>
      </c>
      <c r="BR44" s="1">
        <v>5.0014900000000001E-2</v>
      </c>
      <c r="BS44" s="248">
        <v>4.9988846372831283E-2</v>
      </c>
      <c r="BU44" s="5">
        <f t="shared" si="12"/>
        <v>4.817433333333334E-2</v>
      </c>
      <c r="BV44" s="249">
        <f t="shared" si="13"/>
        <v>1.3397390626660559E-2</v>
      </c>
      <c r="BW44" s="5">
        <f t="shared" si="14"/>
        <v>0.20289194999999999</v>
      </c>
      <c r="BX44" s="249">
        <f t="shared" si="15"/>
        <v>0.21620079748558976</v>
      </c>
      <c r="BY44" s="5">
        <f t="shared" si="16"/>
        <v>0.69158833333333325</v>
      </c>
      <c r="BZ44" s="249">
        <f t="shared" si="17"/>
        <v>0.71999364021797674</v>
      </c>
      <c r="CB44" s="1">
        <v>0.33434399999999997</v>
      </c>
      <c r="CC44" s="248">
        <v>0.33399833825455155</v>
      </c>
      <c r="CD44" s="1">
        <v>0.13048699999999999</v>
      </c>
      <c r="CE44" s="1">
        <v>0.118826</v>
      </c>
      <c r="CF44" s="1">
        <v>0.27668700000000002</v>
      </c>
      <c r="CG44" s="248">
        <v>0.27577282299407707</v>
      </c>
      <c r="CH44" s="1">
        <v>0.53889100000000001</v>
      </c>
      <c r="CJ44" s="5">
        <f t="shared" si="18"/>
        <v>0.27984700000000001</v>
      </c>
      <c r="CK44" s="249">
        <f t="shared" si="19"/>
        <v>0.1719882805498677</v>
      </c>
      <c r="CM44" s="1">
        <v>0.24735299999999999</v>
      </c>
      <c r="CN44" s="1">
        <v>0.761042</v>
      </c>
      <c r="CO44" s="1">
        <v>0.57212700000000005</v>
      </c>
      <c r="CP44" s="1">
        <v>0.18229000000000001</v>
      </c>
      <c r="CQ44" s="1">
        <v>0.48288900000000001</v>
      </c>
      <c r="CR44" s="248">
        <v>0.47923451403711853</v>
      </c>
      <c r="CS44" s="1">
        <v>0.20123099999999999</v>
      </c>
      <c r="CU44" s="5">
        <f t="shared" si="20"/>
        <v>0.40782199999999996</v>
      </c>
      <c r="CV44" s="249">
        <f t="shared" si="21"/>
        <v>0.23524046428282705</v>
      </c>
      <c r="CX44" s="1">
        <v>0.25859599999999999</v>
      </c>
      <c r="CY44" s="248">
        <v>0.25847978390275478</v>
      </c>
      <c r="CZ44" s="1">
        <v>0.28431400000000001</v>
      </c>
      <c r="DB44" s="5">
        <f t="shared" si="22"/>
        <v>0.271455</v>
      </c>
      <c r="DC44" s="249">
        <f t="shared" si="23"/>
        <v>1.8185372198555642E-2</v>
      </c>
      <c r="DE44" s="1">
        <v>0.73217900000000002</v>
      </c>
      <c r="DF44" s="1">
        <v>0.77334400000000003</v>
      </c>
      <c r="DG44" s="248">
        <v>0.77131679748053095</v>
      </c>
      <c r="DI44" s="5">
        <f t="shared" ref="DI44:DI57" si="54">AVERAGE(DE44:DF44)</f>
        <v>0.75276150000000008</v>
      </c>
      <c r="DJ44" s="249">
        <f t="shared" ref="DJ44:DJ57" si="55">STDEV(DE44:DF44)</f>
        <v>2.9108050647544233E-2</v>
      </c>
      <c r="DL44" s="1">
        <v>0.18062400000000001</v>
      </c>
      <c r="DM44" s="248">
        <v>0.18046342144435604</v>
      </c>
      <c r="DN44" s="1">
        <v>0.16119800000000001</v>
      </c>
      <c r="DP44" s="5">
        <f t="shared" si="24"/>
        <v>0.17091100000000001</v>
      </c>
      <c r="DQ44" s="249">
        <f t="shared" si="25"/>
        <v>1.3736256331329872E-2</v>
      </c>
      <c r="DS44" s="1">
        <v>0.45960800000000002</v>
      </c>
      <c r="DT44" s="248">
        <v>0.4494443455939256</v>
      </c>
      <c r="DU44" s="1">
        <v>0.41085199999999999</v>
      </c>
      <c r="DW44" s="5">
        <f t="shared" si="26"/>
        <v>0.43523000000000001</v>
      </c>
      <c r="DX44" s="249">
        <f t="shared" si="27"/>
        <v>3.4475698223531324E-2</v>
      </c>
      <c r="DZ44" s="1">
        <v>1.02904</v>
      </c>
      <c r="EA44" s="248">
        <v>1.0053013849108885</v>
      </c>
      <c r="EB44" s="1">
        <v>0.53990899999999997</v>
      </c>
      <c r="EC44" s="248">
        <v>0.53653484161099696</v>
      </c>
      <c r="EE44" s="5">
        <f t="shared" si="28"/>
        <v>0.78447449999999996</v>
      </c>
      <c r="EF44" s="249">
        <f t="shared" si="29"/>
        <v>0.34586784698855699</v>
      </c>
      <c r="EH44" s="1">
        <v>1.3650800000000001</v>
      </c>
      <c r="EI44" s="1">
        <v>0.86795199999999995</v>
      </c>
      <c r="EJ44" s="248">
        <v>0.85291692830168908</v>
      </c>
      <c r="EL44" s="5">
        <f t="shared" si="30"/>
        <v>1.1165160000000001</v>
      </c>
      <c r="EM44" s="249">
        <f t="shared" si="31"/>
        <v>0.35152257991770525</v>
      </c>
      <c r="EQ44" s="1">
        <v>1.59026</v>
      </c>
      <c r="ER44" s="1">
        <v>0.60757399999999995</v>
      </c>
      <c r="ES44" s="1">
        <v>1.3680300000000001</v>
      </c>
      <c r="ET44" s="1">
        <v>0.80861000000000005</v>
      </c>
      <c r="EU44" s="1">
        <v>3.3711099999999998</v>
      </c>
      <c r="EV44" s="1">
        <v>0.64744199999999996</v>
      </c>
      <c r="EW44" s="1">
        <v>1.0680400000000001</v>
      </c>
      <c r="EX44" s="1">
        <v>0.858375</v>
      </c>
      <c r="EY44" s="248">
        <v>0.85277371979791305</v>
      </c>
      <c r="FA44" s="5">
        <f t="shared" si="6"/>
        <v>1.2899301250000001</v>
      </c>
      <c r="FB44" s="249">
        <f t="shared" si="53"/>
        <v>0.90814978977706362</v>
      </c>
      <c r="FD44" s="1">
        <v>0.39310099999999998</v>
      </c>
      <c r="FE44" s="248">
        <v>0.39149332925414798</v>
      </c>
      <c r="FF44" s="1">
        <v>0.33236900000000003</v>
      </c>
      <c r="FG44" s="1">
        <v>0.43332999999999999</v>
      </c>
      <c r="FH44" s="1">
        <v>0.20746100000000001</v>
      </c>
      <c r="FI44" s="1">
        <v>0.103824</v>
      </c>
      <c r="FJ44" s="1">
        <v>0.217608</v>
      </c>
      <c r="FK44" s="1">
        <v>0.29925499999999999</v>
      </c>
      <c r="FL44" s="248">
        <v>0.29825794300260805</v>
      </c>
      <c r="FN44" s="5">
        <f t="shared" si="32"/>
        <v>0.28384971428571432</v>
      </c>
      <c r="FO44" s="249">
        <f t="shared" si="33"/>
        <v>0.11511161347972125</v>
      </c>
      <c r="FQ44" s="1">
        <v>0.19905700000000001</v>
      </c>
      <c r="FR44" s="1">
        <v>0.17654700000000001</v>
      </c>
      <c r="FS44" s="1">
        <v>0.13832</v>
      </c>
      <c r="FT44" s="1">
        <v>0.20217399999999999</v>
      </c>
      <c r="FU44" s="1">
        <v>0.12956500000000001</v>
      </c>
      <c r="FV44" s="1">
        <v>0.15765299999999999</v>
      </c>
      <c r="FW44" s="1">
        <v>0.14749300000000001</v>
      </c>
      <c r="FX44" s="1">
        <v>0.102771</v>
      </c>
      <c r="FY44" s="1">
        <v>0.22989599999999999</v>
      </c>
      <c r="FZ44" s="248">
        <v>0.22981712513298264</v>
      </c>
      <c r="GA44" s="1">
        <v>9.1802099999999998E-2</v>
      </c>
      <c r="GB44" s="1">
        <v>0.12554199999999999</v>
      </c>
      <c r="GC44" s="1">
        <v>0.22964200000000001</v>
      </c>
      <c r="GE44" s="5">
        <f t="shared" si="34"/>
        <v>0.16087184166666668</v>
      </c>
      <c r="GF44" s="249">
        <f t="shared" si="35"/>
        <v>4.6686524502851753E-2</v>
      </c>
      <c r="GH44" s="1">
        <v>0.46006200000000003</v>
      </c>
      <c r="GI44" s="248">
        <v>0.45304635917187769</v>
      </c>
      <c r="GJ44" s="1">
        <v>0.336536</v>
      </c>
      <c r="GK44" s="248">
        <v>0.33614857317429564</v>
      </c>
      <c r="GM44" s="5">
        <f t="shared" si="36"/>
        <v>0.39829900000000001</v>
      </c>
      <c r="GN44" s="249">
        <f t="shared" si="37"/>
        <v>8.7346072252849169E-2</v>
      </c>
      <c r="GP44" s="261">
        <v>8.6813116515626394</v>
      </c>
      <c r="GS44" s="1">
        <v>0.28271099999999999</v>
      </c>
      <c r="GT44" s="1">
        <v>0.37233500000000003</v>
      </c>
      <c r="GU44" s="248">
        <v>0.37198244534647146</v>
      </c>
      <c r="GW44" s="5">
        <f t="shared" si="38"/>
        <v>0.32752300000000001</v>
      </c>
      <c r="GX44" s="249">
        <f t="shared" si="39"/>
        <v>6.3373738157063347E-2</v>
      </c>
      <c r="GZ44" s="1">
        <v>0.143564</v>
      </c>
      <c r="HA44" s="1">
        <v>0.104093</v>
      </c>
      <c r="HB44" s="248">
        <v>0.1040554809716954</v>
      </c>
      <c r="HC44" s="1">
        <v>0.123187</v>
      </c>
      <c r="HD44" s="1">
        <v>0.19778200000000001</v>
      </c>
      <c r="HF44" s="5">
        <f t="shared" si="40"/>
        <v>0.14215650000000002</v>
      </c>
      <c r="HG44" s="249">
        <f t="shared" si="41"/>
        <v>4.0434511946273455E-2</v>
      </c>
      <c r="HI44" s="1">
        <v>0.145202</v>
      </c>
      <c r="HJ44" s="1">
        <v>0.119785</v>
      </c>
      <c r="HK44" s="1">
        <v>0.13918800000000001</v>
      </c>
      <c r="HL44" s="1">
        <v>0.100392</v>
      </c>
      <c r="HM44" s="1">
        <v>7.6020599999999994E-2</v>
      </c>
      <c r="HN44" s="1">
        <v>9.0765200000000004E-2</v>
      </c>
      <c r="HO44" s="248">
        <v>9.0459042456472349E-2</v>
      </c>
      <c r="HQ44" s="5">
        <f t="shared" si="42"/>
        <v>0.11189213333333332</v>
      </c>
      <c r="HR44" s="249">
        <f t="shared" si="43"/>
        <v>2.750373131447199E-2</v>
      </c>
      <c r="HT44" s="1">
        <v>6.60689E-2</v>
      </c>
      <c r="HU44" s="1">
        <v>0.10242900000000001</v>
      </c>
      <c r="HV44" s="1">
        <v>9.1640200000000005E-2</v>
      </c>
      <c r="HW44" s="1">
        <v>7.8091300000000002E-2</v>
      </c>
      <c r="HX44" s="1">
        <v>5.3761499999999997E-2</v>
      </c>
      <c r="HY44" s="248">
        <v>5.3743958245106069E-2</v>
      </c>
      <c r="HZ44" s="1">
        <v>5.72492E-2</v>
      </c>
      <c r="IA44" s="1">
        <v>5.7318899999999999E-2</v>
      </c>
      <c r="IC44" s="5">
        <f t="shared" si="44"/>
        <v>7.2365571428571432E-2</v>
      </c>
      <c r="ID44" s="249">
        <f t="shared" si="45"/>
        <v>1.8924285819876537E-2</v>
      </c>
    </row>
    <row r="45" spans="1:238" ht="14.25" x14ac:dyDescent="0.25">
      <c r="A45" s="109">
        <v>81.033490999999998</v>
      </c>
      <c r="B45" s="110" t="s">
        <v>132</v>
      </c>
      <c r="C45" s="246" t="s">
        <v>133</v>
      </c>
      <c r="D45" s="1">
        <v>3.6873400000000001E-2</v>
      </c>
      <c r="E45" s="1">
        <v>2.95879E-2</v>
      </c>
      <c r="F45" s="248">
        <v>2.9563249111111349E-2</v>
      </c>
      <c r="G45" s="1">
        <v>4.2698600000000003E-2</v>
      </c>
      <c r="H45" s="1">
        <v>1.6460100000000001E-3</v>
      </c>
      <c r="I45" s="1">
        <v>6.9928899999999999E-3</v>
      </c>
      <c r="J45" s="1">
        <v>4.0138500000000002E-3</v>
      </c>
      <c r="K45" s="1">
        <v>4.9265400000000001E-3</v>
      </c>
      <c r="L45" s="1">
        <v>3.5168199999999999E-3</v>
      </c>
      <c r="M45" s="1">
        <v>2.4492099999999998E-3</v>
      </c>
      <c r="N45" s="1">
        <v>2.3358900000000002E-3</v>
      </c>
      <c r="O45" s="1">
        <v>5.7043900000000002E-3</v>
      </c>
      <c r="P45" s="1">
        <v>2.32371E-2</v>
      </c>
      <c r="Q45" s="248">
        <v>2.3225112156577514E-2</v>
      </c>
      <c r="R45" s="1">
        <v>6.7075399999999993E-2</v>
      </c>
      <c r="S45" s="1">
        <v>8.8760599999999995E-2</v>
      </c>
      <c r="T45" s="1">
        <v>4.3658299999999997E-2</v>
      </c>
      <c r="U45" s="248">
        <v>4.3615452616283037E-2</v>
      </c>
      <c r="V45" s="1">
        <v>4.1988699999999997E-2</v>
      </c>
      <c r="W45" s="1">
        <v>1.3269100000000001E-2</v>
      </c>
      <c r="X45" s="1">
        <v>3.1174299999999999E-2</v>
      </c>
      <c r="Z45" s="5">
        <f t="shared" si="47"/>
        <v>2.4994944444444445E-2</v>
      </c>
      <c r="AA45" s="249">
        <f t="shared" si="48"/>
        <v>2.5083022708422945E-2</v>
      </c>
      <c r="AC45" s="1">
        <v>0.16102</v>
      </c>
      <c r="AD45" s="248">
        <v>0.15990777475967421</v>
      </c>
      <c r="AE45" s="1">
        <v>0.113673</v>
      </c>
      <c r="AF45" s="248">
        <v>0.11321581914021095</v>
      </c>
      <c r="AG45" s="1">
        <v>0.11343300000000001</v>
      </c>
      <c r="AI45" s="5">
        <f t="shared" si="8"/>
        <v>0.12937533333333331</v>
      </c>
      <c r="AJ45" s="249">
        <f t="shared" si="9"/>
        <v>2.7405347951327586E-2</v>
      </c>
      <c r="AL45" s="1">
        <v>8.7129700000000004E-2</v>
      </c>
      <c r="AM45" s="248">
        <v>8.687709110747549E-2</v>
      </c>
      <c r="AN45" s="1">
        <v>4.3446899999999997E-2</v>
      </c>
      <c r="AO45" s="1">
        <v>0.14607800000000001</v>
      </c>
      <c r="AP45" s="1">
        <v>6.3107800000000006E-2</v>
      </c>
      <c r="AR45" s="5">
        <f t="shared" si="10"/>
        <v>8.4940599999999991E-2</v>
      </c>
      <c r="AS45" s="249">
        <f t="shared" si="11"/>
        <v>4.4500831951399186E-2</v>
      </c>
      <c r="AU45" s="1">
        <v>0.147309</v>
      </c>
      <c r="AV45" s="1">
        <v>7.7972700000000006E-2</v>
      </c>
      <c r="AW45" s="1">
        <v>9.8514699999999997E-2</v>
      </c>
      <c r="AX45" s="1">
        <v>0.105374</v>
      </c>
      <c r="BA45" s="1">
        <v>7.6113200000000006E-2</v>
      </c>
      <c r="BC45" s="5">
        <f t="shared" si="51"/>
        <v>0.10105671999999999</v>
      </c>
      <c r="BD45" s="249">
        <f t="shared" si="52"/>
        <v>2.8807227161026846E-2</v>
      </c>
      <c r="BF45" s="1">
        <v>4.9784500000000002E-2</v>
      </c>
      <c r="BG45" s="1">
        <v>2.04908E-2</v>
      </c>
      <c r="BH45" s="1">
        <v>3.6289299999999997E-2</v>
      </c>
      <c r="BI45" s="1">
        <v>5.2456700000000002E-2</v>
      </c>
      <c r="BJ45" s="1">
        <v>8.7829999999999991E-3</v>
      </c>
      <c r="BK45" s="1">
        <v>0.11065700000000001</v>
      </c>
      <c r="BL45" s="1">
        <v>1.40859E-2</v>
      </c>
      <c r="BM45" s="1">
        <v>7.6953500000000001E-3</v>
      </c>
      <c r="BN45" s="1">
        <v>7.7827300000000002E-2</v>
      </c>
      <c r="BO45" s="248">
        <v>7.7631626128316922E-2</v>
      </c>
      <c r="BP45" s="1">
        <v>2.22306E-2</v>
      </c>
      <c r="BQ45" s="248">
        <v>2.2219857589047428E-2</v>
      </c>
      <c r="BR45" s="1">
        <v>9.9105399999999996E-2</v>
      </c>
      <c r="BS45" s="248">
        <v>9.9053822957553286E-2</v>
      </c>
      <c r="BU45" s="5">
        <f t="shared" si="12"/>
        <v>2.7460883333333335E-2</v>
      </c>
      <c r="BV45" s="249">
        <f t="shared" si="13"/>
        <v>2.2834436959685112E-2</v>
      </c>
      <c r="BW45" s="5">
        <f t="shared" si="14"/>
        <v>0.10488120000000001</v>
      </c>
      <c r="BX45" s="249">
        <f t="shared" si="15"/>
        <v>8.1682146935545281E-3</v>
      </c>
      <c r="BY45" s="5">
        <f t="shared" si="16"/>
        <v>4.2734166666666663E-2</v>
      </c>
      <c r="BZ45" s="249">
        <f t="shared" si="17"/>
        <v>3.2355737485851466E-2</v>
      </c>
      <c r="CB45" s="1">
        <v>4.22861E-2</v>
      </c>
      <c r="CC45" s="248">
        <v>4.2242349657792826E-2</v>
      </c>
      <c r="CD45" s="1">
        <v>0.150148</v>
      </c>
      <c r="CE45" s="1">
        <v>4.7527800000000002E-2</v>
      </c>
      <c r="CF45" s="1">
        <v>2.1207899999999998E-2</v>
      </c>
      <c r="CG45" s="248">
        <v>2.1137764426634321E-2</v>
      </c>
      <c r="CH45" s="1">
        <v>2.5617500000000001E-2</v>
      </c>
      <c r="CJ45" s="5">
        <f t="shared" si="18"/>
        <v>5.7357460000000006E-2</v>
      </c>
      <c r="CK45" s="249">
        <f t="shared" si="19"/>
        <v>5.3028455027588718E-2</v>
      </c>
      <c r="CM45" s="1">
        <v>0.120445</v>
      </c>
      <c r="CN45" s="1">
        <v>9.7318699999999994E-2</v>
      </c>
      <c r="CO45" s="1">
        <v>6.6709699999999997E-2</v>
      </c>
      <c r="CP45" s="1">
        <v>7.4214699999999995E-2</v>
      </c>
      <c r="CQ45" s="1">
        <v>0.452297</v>
      </c>
      <c r="CR45" s="248">
        <v>0.44887365356127679</v>
      </c>
      <c r="CS45" s="1">
        <v>0.16652600000000001</v>
      </c>
      <c r="CU45" s="5">
        <f t="shared" si="20"/>
        <v>0.16291851666666665</v>
      </c>
      <c r="CV45" s="249">
        <f t="shared" si="21"/>
        <v>0.14627696989797703</v>
      </c>
      <c r="CX45" s="1">
        <v>1.92471E-2</v>
      </c>
      <c r="CY45" s="248">
        <v>1.9238550202312004E-2</v>
      </c>
      <c r="CZ45" s="1">
        <v>5.1829100000000003E-2</v>
      </c>
      <c r="DB45" s="5">
        <f t="shared" si="22"/>
        <v>3.5538100000000003E-2</v>
      </c>
      <c r="DC45" s="249">
        <f t="shared" si="23"/>
        <v>2.3038953144620084E-2</v>
      </c>
      <c r="DE45" s="1">
        <v>0.103768</v>
      </c>
      <c r="DF45" s="1">
        <v>0.11104600000000001</v>
      </c>
      <c r="DG45" s="248">
        <v>0.11075485659561321</v>
      </c>
      <c r="DI45" s="5">
        <f t="shared" si="54"/>
        <v>0.107407</v>
      </c>
      <c r="DJ45" s="249">
        <f t="shared" si="55"/>
        <v>5.1463231534756978E-3</v>
      </c>
      <c r="DL45" s="1">
        <v>2.4190799999999998E-2</v>
      </c>
      <c r="DM45" s="248">
        <v>2.4169366700707826E-2</v>
      </c>
      <c r="DN45" s="1">
        <v>5.8718699999999999E-2</v>
      </c>
      <c r="DP45" s="5">
        <f t="shared" si="24"/>
        <v>4.1454749999999999E-2</v>
      </c>
      <c r="DQ45" s="249">
        <f t="shared" si="25"/>
        <v>2.4414912230130998E-2</v>
      </c>
      <c r="DS45" s="1">
        <v>8.3800299999999994E-2</v>
      </c>
      <c r="DT45" s="248">
        <v>8.1947424177405304E-2</v>
      </c>
      <c r="DU45" s="1">
        <v>0.131607</v>
      </c>
      <c r="DW45" s="5">
        <f t="shared" si="26"/>
        <v>0.10770365</v>
      </c>
      <c r="DX45" s="249">
        <f t="shared" si="27"/>
        <v>3.3804441756150889E-2</v>
      </c>
      <c r="DZ45" s="1">
        <v>7.8084200000000006E-2</v>
      </c>
      <c r="EA45" s="248">
        <v>7.6283171283709289E-2</v>
      </c>
      <c r="EB45" s="1">
        <v>0.10845</v>
      </c>
      <c r="EC45" s="248">
        <v>0.10777160506548165</v>
      </c>
      <c r="EE45" s="5">
        <f t="shared" si="28"/>
        <v>9.3267100000000006E-2</v>
      </c>
      <c r="EF45" s="249">
        <f t="shared" si="29"/>
        <v>2.1471863096154453E-2</v>
      </c>
      <c r="EI45" s="1">
        <v>4.2454499999999999E-2</v>
      </c>
      <c r="EJ45" s="248">
        <v>4.1719059140090969E-2</v>
      </c>
      <c r="EL45" s="5">
        <f t="shared" si="30"/>
        <v>4.2454499999999999E-2</v>
      </c>
      <c r="EQ45" s="1">
        <v>0.36992700000000001</v>
      </c>
      <c r="ER45" s="1">
        <v>0.22687399999999999</v>
      </c>
      <c r="ES45" s="1">
        <v>0.51248800000000005</v>
      </c>
      <c r="EU45" s="1">
        <v>0.76856800000000003</v>
      </c>
      <c r="EV45" s="1">
        <v>0.18826100000000001</v>
      </c>
      <c r="EW45" s="1">
        <v>0.24690100000000001</v>
      </c>
      <c r="EX45" s="1">
        <v>0.28379100000000002</v>
      </c>
      <c r="EY45" s="248">
        <v>0.28193763977230268</v>
      </c>
      <c r="FA45" s="5">
        <f t="shared" si="6"/>
        <v>0.37097285714285716</v>
      </c>
      <c r="FB45" s="249">
        <f t="shared" si="53"/>
        <v>0.20625717458990253</v>
      </c>
      <c r="FD45" s="1">
        <v>0.26678299999999999</v>
      </c>
      <c r="FE45" s="248">
        <v>0.26569031597366505</v>
      </c>
      <c r="FF45" s="1">
        <v>5.78363E-2</v>
      </c>
      <c r="FG45" s="1">
        <v>0.62427900000000003</v>
      </c>
      <c r="FH45" s="1">
        <v>9.6140400000000001E-2</v>
      </c>
      <c r="FI45" s="1">
        <v>7.3358400000000004E-2</v>
      </c>
      <c r="FJ45" s="1">
        <v>0.106847</v>
      </c>
      <c r="FK45" s="1">
        <v>0.113346</v>
      </c>
      <c r="FL45" s="248">
        <v>0.11296822618300328</v>
      </c>
      <c r="FN45" s="5">
        <f t="shared" si="32"/>
        <v>0.19122715714285712</v>
      </c>
      <c r="FO45" s="249">
        <f t="shared" si="33"/>
        <v>0.20295965346706935</v>
      </c>
      <c r="FQ45" s="1">
        <v>4.4011300000000003E-2</v>
      </c>
      <c r="FR45" s="1">
        <v>1.3181699999999999E-2</v>
      </c>
      <c r="FS45" s="1">
        <v>3.3060899999999997E-2</v>
      </c>
      <c r="FT45" s="1">
        <v>1.1269299999999999E-2</v>
      </c>
      <c r="FU45" s="1">
        <v>2.52433E-2</v>
      </c>
      <c r="FV45" s="1">
        <v>1.4637600000000001E-2</v>
      </c>
      <c r="FW45" s="1">
        <v>1.0694499999999999E-2</v>
      </c>
      <c r="FX45" s="1">
        <v>1.8588899999999998E-2</v>
      </c>
      <c r="FY45" s="1">
        <v>2.0187799999999999E-2</v>
      </c>
      <c r="FZ45" s="248">
        <v>2.0180900865089651E-2</v>
      </c>
      <c r="GA45" s="1">
        <v>1.28094E-2</v>
      </c>
      <c r="GB45" s="1">
        <v>3.4280400000000003E-2</v>
      </c>
      <c r="GC45" s="1">
        <v>1.77474E-2</v>
      </c>
      <c r="GE45" s="5">
        <f t="shared" si="34"/>
        <v>2.1309375000000002E-2</v>
      </c>
      <c r="GF45" s="249">
        <f t="shared" si="35"/>
        <v>1.0680677155169264E-2</v>
      </c>
      <c r="GH45" s="1">
        <v>0.45205899999999999</v>
      </c>
      <c r="GI45" s="248">
        <v>0.44516655624516949</v>
      </c>
      <c r="GJ45" s="1">
        <v>0.26299299999999998</v>
      </c>
      <c r="GK45" s="248">
        <v>0.26268961921255457</v>
      </c>
      <c r="GM45" s="5">
        <f t="shared" si="36"/>
        <v>0.35752600000000001</v>
      </c>
      <c r="GN45" s="249">
        <f t="shared" si="37"/>
        <v>0.13368985069181574</v>
      </c>
      <c r="GP45" s="261">
        <v>6.4581264875338773E-2</v>
      </c>
      <c r="GS45" s="1">
        <v>7.7810900000000002E-2</v>
      </c>
      <c r="GT45" s="1">
        <v>2.5546599999999999E-2</v>
      </c>
      <c r="GU45" s="248">
        <v>2.5522376935606741E-2</v>
      </c>
      <c r="GW45" s="5">
        <f t="shared" si="38"/>
        <v>5.1678750000000002E-2</v>
      </c>
      <c r="GX45" s="249">
        <f t="shared" si="39"/>
        <v>3.6956440943968064E-2</v>
      </c>
      <c r="GZ45" s="1">
        <v>5.8475300000000001E-2</v>
      </c>
      <c r="HA45" s="1">
        <v>1.6489500000000001E-2</v>
      </c>
      <c r="HB45" s="248">
        <v>1.6483633117910994E-2</v>
      </c>
      <c r="HC45" s="1">
        <v>0.111577</v>
      </c>
      <c r="HD45" s="1">
        <v>8.0915600000000004E-2</v>
      </c>
      <c r="HF45" s="5">
        <f t="shared" si="40"/>
        <v>6.6864349999999989E-2</v>
      </c>
      <c r="HG45" s="249">
        <f t="shared" si="41"/>
        <v>4.0019413493161897E-2</v>
      </c>
      <c r="HI45" s="1">
        <v>0.13267100000000001</v>
      </c>
      <c r="HJ45" s="1">
        <v>0.26022600000000001</v>
      </c>
      <c r="HK45" s="1">
        <v>0.15174199999999999</v>
      </c>
      <c r="HL45" s="1">
        <v>9.9661899999999998E-2</v>
      </c>
      <c r="HM45" s="1">
        <v>4.0965500000000002E-2</v>
      </c>
      <c r="HN45" s="1">
        <v>0.13014300000000001</v>
      </c>
      <c r="HO45" s="248">
        <v>0.12970420680046746</v>
      </c>
      <c r="HQ45" s="5">
        <f t="shared" si="42"/>
        <v>0.13590156666666667</v>
      </c>
      <c r="HR45" s="249">
        <f t="shared" si="43"/>
        <v>7.2218075157308562E-2</v>
      </c>
      <c r="HT45" s="1">
        <v>2.34101E-2</v>
      </c>
      <c r="HU45" s="1">
        <v>2.7823799999999999E-2</v>
      </c>
      <c r="HV45" s="1">
        <v>1.6991200000000001E-2</v>
      </c>
      <c r="HW45" s="1">
        <v>7.03669E-3</v>
      </c>
      <c r="HX45" s="1">
        <v>2.6032E-2</v>
      </c>
      <c r="HY45" s="248">
        <v>2.6023491280842952E-2</v>
      </c>
      <c r="HZ45" s="1">
        <v>2.17205E-2</v>
      </c>
      <c r="IA45" s="1">
        <v>4.3082299999999997E-2</v>
      </c>
      <c r="IC45" s="5">
        <f t="shared" si="44"/>
        <v>2.3728084285714286E-2</v>
      </c>
      <c r="ID45" s="249">
        <f t="shared" si="45"/>
        <v>1.0990816943372705E-2</v>
      </c>
    </row>
    <row r="46" spans="1:238" ht="16.5" x14ac:dyDescent="0.25">
      <c r="A46" s="111">
        <v>83.049141000000006</v>
      </c>
      <c r="B46" s="112" t="s">
        <v>134</v>
      </c>
      <c r="C46" s="113" t="s">
        <v>135</v>
      </c>
      <c r="D46" s="1">
        <v>7.8976400000000002E-2</v>
      </c>
      <c r="E46" s="1">
        <v>6.6880599999999998E-2</v>
      </c>
      <c r="F46" s="248">
        <v>6.6824994813631688E-2</v>
      </c>
      <c r="G46" s="1">
        <v>0.100158</v>
      </c>
      <c r="H46" s="1">
        <v>2.7820000000000002E-3</v>
      </c>
      <c r="I46" s="1">
        <v>1.2416200000000001E-2</v>
      </c>
      <c r="J46" s="1">
        <v>6.7373900000000002E-3</v>
      </c>
      <c r="K46" s="1">
        <v>9.7174900000000005E-3</v>
      </c>
      <c r="L46" s="1">
        <v>6.11584E-3</v>
      </c>
      <c r="M46" s="1">
        <v>3.8262999999999999E-3</v>
      </c>
      <c r="N46" s="1">
        <v>3.75728E-3</v>
      </c>
      <c r="O46" s="1">
        <v>8.3803699999999998E-3</v>
      </c>
      <c r="P46" s="1">
        <v>5.2157000000000002E-2</v>
      </c>
      <c r="Q46" s="248">
        <v>5.2130206170329242E-2</v>
      </c>
      <c r="R46" s="1">
        <v>0.13846</v>
      </c>
      <c r="S46" s="1">
        <v>0.15828</v>
      </c>
      <c r="T46" s="1">
        <v>9.5822000000000004E-2</v>
      </c>
      <c r="U46" s="248">
        <v>9.5727740449408738E-2</v>
      </c>
      <c r="V46" s="1">
        <v>8.2353599999999999E-2</v>
      </c>
      <c r="W46" s="1">
        <v>3.12886E-2</v>
      </c>
      <c r="X46" s="1">
        <v>7.8220300000000006E-2</v>
      </c>
      <c r="Z46" s="5">
        <f t="shared" si="47"/>
        <v>5.2018298333333338E-2</v>
      </c>
      <c r="AA46" s="249">
        <f t="shared" si="48"/>
        <v>4.9987770190018092E-2</v>
      </c>
      <c r="AC46" s="1">
        <v>0.38313700000000001</v>
      </c>
      <c r="AD46" s="248">
        <v>0.38048932482817194</v>
      </c>
      <c r="AE46" s="1">
        <v>0.27710800000000002</v>
      </c>
      <c r="AF46" s="248">
        <v>0.27599196116078956</v>
      </c>
      <c r="AG46" s="1">
        <v>0.21653500000000001</v>
      </c>
      <c r="AI46" s="5">
        <f t="shared" si="8"/>
        <v>0.29226000000000002</v>
      </c>
      <c r="AJ46" s="249">
        <f t="shared" si="9"/>
        <v>8.4328191780685097E-2</v>
      </c>
      <c r="AL46" s="1">
        <v>0.14061599999999999</v>
      </c>
      <c r="AM46" s="248">
        <v>0.14020862673698661</v>
      </c>
      <c r="AN46" s="1">
        <v>6.8009399999999998E-2</v>
      </c>
      <c r="AO46" s="1">
        <v>0.28018500000000002</v>
      </c>
      <c r="AP46" s="1">
        <v>0.11117</v>
      </c>
      <c r="AR46" s="5">
        <f t="shared" si="10"/>
        <v>0.14999509999999999</v>
      </c>
      <c r="AS46" s="249">
        <f t="shared" si="11"/>
        <v>9.177221978594613E-2</v>
      </c>
      <c r="AU46" s="1">
        <v>0.220611</v>
      </c>
      <c r="AV46" s="1">
        <v>0.133213</v>
      </c>
      <c r="AW46" s="1">
        <v>0.13425599999999999</v>
      </c>
      <c r="AX46" s="1">
        <v>0.145783</v>
      </c>
      <c r="AY46" s="1">
        <v>3.67363E-2</v>
      </c>
      <c r="AZ46" s="248">
        <v>3.6715350980893922E-2</v>
      </c>
      <c r="BA46" s="1">
        <v>0.12894700000000001</v>
      </c>
      <c r="BC46" s="5">
        <f t="shared" si="51"/>
        <v>0.13325771666666669</v>
      </c>
      <c r="BD46" s="249">
        <f t="shared" si="52"/>
        <v>5.8520839970745926E-2</v>
      </c>
      <c r="BF46" s="1">
        <v>8.4871000000000002E-2</v>
      </c>
      <c r="BG46" s="1">
        <v>1.8439199999999999E-2</v>
      </c>
      <c r="BH46" s="1">
        <v>7.1212899999999996E-2</v>
      </c>
      <c r="BI46" s="1">
        <v>6.8679699999999996E-2</v>
      </c>
      <c r="BJ46" s="1">
        <v>1.18633E-2</v>
      </c>
      <c r="BK46" s="1">
        <v>0.15129500000000001</v>
      </c>
      <c r="BL46" s="1">
        <v>1.7711899999999999E-2</v>
      </c>
      <c r="BM46" s="1">
        <v>1.55849E-2</v>
      </c>
      <c r="BN46" s="1">
        <v>8.9007600000000006E-2</v>
      </c>
      <c r="BO46" s="248">
        <v>8.8783759250932556E-2</v>
      </c>
      <c r="BP46" s="1">
        <v>2.8258999999999999E-2</v>
      </c>
      <c r="BQ46" s="248">
        <v>2.82453788421578E-2</v>
      </c>
      <c r="BR46" s="1">
        <v>9.8595199999999994E-2</v>
      </c>
      <c r="BS46" s="248">
        <v>9.8543764065401829E-2</v>
      </c>
      <c r="BU46" s="5">
        <f t="shared" si="12"/>
        <v>3.7507866666666667E-2</v>
      </c>
      <c r="BV46" s="249">
        <f t="shared" si="13"/>
        <v>2.7729417551101445E-2</v>
      </c>
      <c r="BW46" s="5">
        <f t="shared" si="14"/>
        <v>0.1249451</v>
      </c>
      <c r="BX46" s="249">
        <f t="shared" si="15"/>
        <v>3.7264385947174829E-2</v>
      </c>
      <c r="BY46" s="5">
        <f t="shared" si="16"/>
        <v>5.9310799999999997E-2</v>
      </c>
      <c r="BZ46" s="249">
        <f t="shared" si="17"/>
        <v>3.710814193583397E-2</v>
      </c>
      <c r="CB46" s="1">
        <v>6.4457399999999998E-2</v>
      </c>
      <c r="CC46" s="248">
        <v>6.4390771920225826E-2</v>
      </c>
      <c r="CD46" s="1">
        <v>0.19945499999999999</v>
      </c>
      <c r="CE46" s="1">
        <v>6.1328199999999999E-2</v>
      </c>
      <c r="CF46" s="1">
        <v>2.7101400000000001E-2</v>
      </c>
      <c r="CG46" s="248">
        <v>2.7011764085846292E-2</v>
      </c>
      <c r="CH46" s="1">
        <v>3.09205E-2</v>
      </c>
      <c r="CJ46" s="5">
        <f t="shared" si="18"/>
        <v>7.6652499999999998E-2</v>
      </c>
      <c r="CK46" s="249">
        <f t="shared" si="19"/>
        <v>7.0729654275911727E-2</v>
      </c>
      <c r="CM46" s="1">
        <v>0.32528400000000002</v>
      </c>
      <c r="CN46" s="1">
        <v>0.18223</v>
      </c>
      <c r="CO46" s="1">
        <v>0.13181399999999999</v>
      </c>
      <c r="CP46" s="1">
        <v>0.15088099999999999</v>
      </c>
      <c r="CQ46" s="1">
        <v>0.648698</v>
      </c>
      <c r="CR46" s="248">
        <v>0.64378794423816321</v>
      </c>
      <c r="CS46" s="1">
        <v>0.25534099999999998</v>
      </c>
      <c r="CU46" s="5">
        <f t="shared" si="20"/>
        <v>0.28237466666666666</v>
      </c>
      <c r="CV46" s="249">
        <f t="shared" si="21"/>
        <v>0.19326296466076129</v>
      </c>
      <c r="CX46" s="1">
        <v>2.6884600000000002E-2</v>
      </c>
      <c r="CY46" s="248">
        <v>2.6872493408956744E-2</v>
      </c>
      <c r="CZ46" s="1">
        <v>8.7272299999999997E-2</v>
      </c>
      <c r="DB46" s="5">
        <f t="shared" si="22"/>
        <v>5.7078450000000003E-2</v>
      </c>
      <c r="DC46" s="249">
        <f t="shared" si="23"/>
        <v>4.2700552170258851E-2</v>
      </c>
      <c r="DE46" s="1">
        <v>0.152723</v>
      </c>
      <c r="DF46" s="1">
        <v>0.16220399999999999</v>
      </c>
      <c r="DG46" s="248">
        <v>0.16177866049627151</v>
      </c>
      <c r="DI46" s="5">
        <f t="shared" si="54"/>
        <v>0.15746349999999998</v>
      </c>
      <c r="DJ46" s="249">
        <f t="shared" si="55"/>
        <v>6.7040793924296495E-3</v>
      </c>
      <c r="DL46" s="1">
        <v>4.3026000000000002E-2</v>
      </c>
      <c r="DM46" s="248">
        <v>4.2987915305398347E-2</v>
      </c>
      <c r="DN46" s="1">
        <v>8.6389599999999997E-2</v>
      </c>
      <c r="DP46" s="5">
        <f t="shared" si="24"/>
        <v>6.4707799999999996E-2</v>
      </c>
      <c r="DQ46" s="249">
        <f t="shared" si="25"/>
        <v>3.0662695616660986E-2</v>
      </c>
      <c r="DS46" s="1">
        <v>0.26960499999999998</v>
      </c>
      <c r="DT46" s="248">
        <v>0.26364325077272732</v>
      </c>
      <c r="DU46" s="1">
        <v>0.60558500000000004</v>
      </c>
      <c r="DW46" s="5">
        <f t="shared" si="26"/>
        <v>0.43759500000000001</v>
      </c>
      <c r="DX46" s="249">
        <f t="shared" si="27"/>
        <v>0.23757373634305623</v>
      </c>
      <c r="DZ46" s="1">
        <v>0.359983</v>
      </c>
      <c r="EA46" s="248">
        <v>0.35168008024099273</v>
      </c>
      <c r="EB46" s="1">
        <v>0.48535299999999998</v>
      </c>
      <c r="EC46" s="248">
        <v>0.48231751057668215</v>
      </c>
      <c r="EE46" s="5">
        <f t="shared" si="28"/>
        <v>0.42266799999999999</v>
      </c>
      <c r="EF46" s="249">
        <f t="shared" si="29"/>
        <v>8.8649977157357299E-2</v>
      </c>
      <c r="EH46" s="1">
        <v>0.99910500000000002</v>
      </c>
      <c r="EI46" s="1">
        <v>0.280561</v>
      </c>
      <c r="EJ46" s="248">
        <v>0.27570139498938312</v>
      </c>
      <c r="EL46" s="5">
        <f t="shared" si="30"/>
        <v>0.63983299999999999</v>
      </c>
      <c r="EM46" s="249">
        <f t="shared" si="31"/>
        <v>0.50808733498090664</v>
      </c>
      <c r="EQ46" s="1">
        <v>0.50358400000000003</v>
      </c>
      <c r="ER46" s="1">
        <v>0.30987599999999998</v>
      </c>
      <c r="ES46" s="1">
        <v>0.62524400000000002</v>
      </c>
      <c r="ET46" s="1">
        <v>0.219885</v>
      </c>
      <c r="EU46" s="1">
        <v>1.1316999999999999</v>
      </c>
      <c r="EV46" s="1">
        <v>0.27398</v>
      </c>
      <c r="EW46" s="1">
        <v>0.32083600000000001</v>
      </c>
      <c r="EX46" s="1">
        <v>0.42877799999999999</v>
      </c>
      <c r="EY46" s="248">
        <v>0.42597808100597484</v>
      </c>
      <c r="FA46" s="5">
        <f t="shared" si="6"/>
        <v>0.47673537499999996</v>
      </c>
      <c r="FB46" s="249">
        <f t="shared" si="53"/>
        <v>0.29599294237770385</v>
      </c>
      <c r="FD46" s="1">
        <v>0.48058099999999998</v>
      </c>
      <c r="FE46" s="248">
        <v>0.47861464131191112</v>
      </c>
      <c r="FF46" s="1">
        <v>0.11522</v>
      </c>
      <c r="FG46" s="1">
        <v>1.06982</v>
      </c>
      <c r="FH46" s="1">
        <v>0.214812</v>
      </c>
      <c r="FI46" s="1">
        <v>0.14469699999999999</v>
      </c>
      <c r="FJ46" s="1">
        <v>0.186976</v>
      </c>
      <c r="FK46" s="1">
        <v>0.20650099999999999</v>
      </c>
      <c r="FL46" s="248">
        <v>0.20581240198877526</v>
      </c>
      <c r="FN46" s="5">
        <f t="shared" si="32"/>
        <v>0.34551528571428569</v>
      </c>
      <c r="FO46" s="249">
        <f t="shared" si="33"/>
        <v>0.34101979279200911</v>
      </c>
      <c r="FQ46" s="1">
        <v>0.111412</v>
      </c>
      <c r="FR46" s="1">
        <v>2.0505499999999999E-2</v>
      </c>
      <c r="FS46" s="1">
        <v>7.6378100000000004E-2</v>
      </c>
      <c r="FT46" s="1">
        <v>1.88445E-2</v>
      </c>
      <c r="FU46" s="1">
        <v>6.6809400000000005E-2</v>
      </c>
      <c r="FV46" s="1">
        <v>1.7079799999999999E-2</v>
      </c>
      <c r="FW46" s="1">
        <v>1.22033E-2</v>
      </c>
      <c r="FX46" s="1">
        <v>3.1191900000000002E-2</v>
      </c>
      <c r="FY46" s="1">
        <v>3.6906399999999999E-2</v>
      </c>
      <c r="FZ46" s="248">
        <v>3.6893829364268604E-2</v>
      </c>
      <c r="GA46" s="1">
        <v>1.50831E-2</v>
      </c>
      <c r="GB46" s="1">
        <v>3.92442E-2</v>
      </c>
      <c r="GC46" s="1">
        <v>3.5588399999999999E-2</v>
      </c>
      <c r="GE46" s="5">
        <f t="shared" si="34"/>
        <v>4.0103883333333333E-2</v>
      </c>
      <c r="GF46" s="249">
        <f t="shared" si="35"/>
        <v>3.0144011135662906E-2</v>
      </c>
      <c r="GH46" s="1">
        <v>0.77178000000000002</v>
      </c>
      <c r="GI46" s="248">
        <v>0.76001131259635957</v>
      </c>
      <c r="GJ46" s="1">
        <v>0.45278099999999999</v>
      </c>
      <c r="GK46" s="248">
        <v>0.45225934747721036</v>
      </c>
      <c r="GM46" s="5">
        <f t="shared" si="36"/>
        <v>0.61228050000000001</v>
      </c>
      <c r="GN46" s="249">
        <f t="shared" si="37"/>
        <v>0.22556635609172737</v>
      </c>
      <c r="GP46" s="261">
        <v>5.2672713600574808E-2</v>
      </c>
      <c r="GS46" s="1">
        <v>0.113816</v>
      </c>
      <c r="GT46" s="1">
        <v>6.5245499999999998E-2</v>
      </c>
      <c r="GU46" s="248">
        <v>6.518371151429099E-2</v>
      </c>
      <c r="GW46" s="5">
        <f t="shared" si="38"/>
        <v>8.9530749999999992E-2</v>
      </c>
      <c r="GX46" s="249">
        <f t="shared" si="39"/>
        <v>3.4344529915621244E-2</v>
      </c>
      <c r="GZ46" s="1">
        <v>9.4486200000000006E-2</v>
      </c>
      <c r="HA46" s="1">
        <v>2.7421500000000001E-2</v>
      </c>
      <c r="HB46" s="248">
        <v>2.7411773863525241E-2</v>
      </c>
      <c r="HC46" s="1">
        <v>0.15704000000000001</v>
      </c>
      <c r="HD46" s="1">
        <v>0.120134</v>
      </c>
      <c r="HF46" s="5">
        <f t="shared" si="40"/>
        <v>9.977042500000001E-2</v>
      </c>
      <c r="HG46" s="249">
        <f t="shared" si="41"/>
        <v>5.4640550845098855E-2</v>
      </c>
      <c r="HI46" s="1">
        <v>0.332231</v>
      </c>
      <c r="HJ46" s="1">
        <v>0.45577800000000002</v>
      </c>
      <c r="HK46" s="1">
        <v>0.29569000000000001</v>
      </c>
      <c r="HL46" s="1">
        <v>0.114791</v>
      </c>
      <c r="HM46" s="1">
        <v>5.4506300000000001E-2</v>
      </c>
      <c r="HN46" s="1">
        <v>0.15537999999999999</v>
      </c>
      <c r="HO46" s="248">
        <v>0.15485656425785921</v>
      </c>
      <c r="HQ46" s="5">
        <f t="shared" si="42"/>
        <v>0.23472938333333335</v>
      </c>
      <c r="HR46" s="249">
        <f t="shared" si="43"/>
        <v>0.15182038938522607</v>
      </c>
      <c r="HT46" s="1">
        <v>4.0016900000000001E-2</v>
      </c>
      <c r="HU46" s="1">
        <v>4.4377300000000001E-2</v>
      </c>
      <c r="HV46" s="1">
        <v>2.63491E-2</v>
      </c>
      <c r="HW46" s="1">
        <v>1.0019399999999999E-2</v>
      </c>
      <c r="HX46" s="1">
        <v>2.3671299999999999E-2</v>
      </c>
      <c r="HY46" s="248">
        <v>2.3663526391521299E-2</v>
      </c>
      <c r="HZ46" s="1">
        <v>2.1464799999999999E-2</v>
      </c>
      <c r="IA46" s="1">
        <v>4.1908099999999997E-2</v>
      </c>
      <c r="IC46" s="5">
        <f t="shared" si="44"/>
        <v>2.9686700000000003E-2</v>
      </c>
      <c r="ID46" s="249">
        <f t="shared" si="45"/>
        <v>1.2738500161452811E-2</v>
      </c>
    </row>
    <row r="47" spans="1:238" ht="16.5" x14ac:dyDescent="0.25">
      <c r="A47" s="111">
        <v>83.085526999999999</v>
      </c>
      <c r="B47" s="112" t="s">
        <v>136</v>
      </c>
      <c r="C47" s="113" t="s">
        <v>121</v>
      </c>
      <c r="E47" s="1">
        <v>6.6693300000000002E-3</v>
      </c>
      <c r="F47" s="248">
        <v>6.6637794003730167E-3</v>
      </c>
      <c r="G47" s="1">
        <v>6.9230899999999998E-3</v>
      </c>
      <c r="I47" s="1">
        <v>1.80528E-3</v>
      </c>
      <c r="J47" s="1">
        <v>1.0412399999999999E-3</v>
      </c>
      <c r="K47" s="1">
        <v>6.5893899999999999E-4</v>
      </c>
      <c r="L47" s="1">
        <v>4.4313799999999998E-4</v>
      </c>
      <c r="M47" s="1">
        <v>3.4777799999999998E-4</v>
      </c>
      <c r="O47" s="1">
        <v>1.18909E-4</v>
      </c>
      <c r="P47" s="1">
        <v>3.3594499999999999E-3</v>
      </c>
      <c r="Q47" s="248">
        <v>3.3577250543895048E-3</v>
      </c>
      <c r="R47" s="1">
        <v>7.6857000000000002E-3</v>
      </c>
      <c r="S47" s="1">
        <v>1.03629E-2</v>
      </c>
      <c r="T47" s="1">
        <v>6.3586099999999998E-3</v>
      </c>
      <c r="U47" s="248">
        <v>6.3523783056618106E-3</v>
      </c>
      <c r="V47" s="1">
        <v>5.5236599999999997E-3</v>
      </c>
      <c r="W47" s="1">
        <v>2.9722300000000002E-3</v>
      </c>
      <c r="X47" s="1">
        <v>4.8665799999999997E-3</v>
      </c>
      <c r="Z47" s="5">
        <f t="shared" si="47"/>
        <v>3.9424556000000003E-3</v>
      </c>
      <c r="AA47" s="249">
        <f t="shared" si="48"/>
        <v>3.22467884362436E-3</v>
      </c>
      <c r="AC47" s="1">
        <v>6.9377999999999995E-2</v>
      </c>
      <c r="AD47" s="248">
        <v>6.8898595968273885E-2</v>
      </c>
      <c r="AE47" s="1">
        <v>5.6688000000000002E-2</v>
      </c>
      <c r="AF47" s="248">
        <v>5.645975362610782E-2</v>
      </c>
      <c r="AG47" s="1">
        <v>5.9525099999999997E-2</v>
      </c>
      <c r="AI47" s="5">
        <f t="shared" si="8"/>
        <v>6.1863700000000001E-2</v>
      </c>
      <c r="AJ47" s="249">
        <f t="shared" si="9"/>
        <v>6.6603913150805154E-3</v>
      </c>
      <c r="AL47" s="1">
        <v>4.1663199999999997E-2</v>
      </c>
      <c r="AM47" s="248">
        <v>4.1542416988695499E-2</v>
      </c>
      <c r="AN47" s="1">
        <v>2.3848999999999999E-2</v>
      </c>
      <c r="AO47" s="1">
        <v>7.9965499999999995E-2</v>
      </c>
      <c r="AP47" s="1">
        <v>2.3854799999999999E-2</v>
      </c>
      <c r="AR47" s="5">
        <f t="shared" si="10"/>
        <v>4.2333124999999999E-2</v>
      </c>
      <c r="AS47" s="249">
        <f t="shared" si="11"/>
        <v>2.645597487315798E-2</v>
      </c>
      <c r="AU47" s="1">
        <v>1.1715100000000001E-2</v>
      </c>
      <c r="AV47" s="1">
        <v>3.3832599999999997E-2</v>
      </c>
      <c r="AW47" s="1">
        <v>3.1397700000000001E-2</v>
      </c>
      <c r="AX47" s="1">
        <v>4.6457600000000002E-2</v>
      </c>
      <c r="BA47" s="1">
        <v>3.0479099999999999E-2</v>
      </c>
      <c r="BC47" s="5">
        <f t="shared" si="51"/>
        <v>3.0776419999999999E-2</v>
      </c>
      <c r="BD47" s="249">
        <f t="shared" si="52"/>
        <v>1.2440337119105735E-2</v>
      </c>
      <c r="BF47" s="1">
        <v>6.6519999999999996E-2</v>
      </c>
      <c r="BG47" s="1">
        <v>2.3795700000000001E-3</v>
      </c>
      <c r="BH47" s="1">
        <v>4.9911699999999996E-3</v>
      </c>
      <c r="BI47" s="1">
        <v>4.2574300000000004E-3</v>
      </c>
      <c r="BJ47" s="1">
        <v>2.11232E-3</v>
      </c>
      <c r="BL47" s="1">
        <v>5.12066E-3</v>
      </c>
      <c r="BM47" s="1">
        <v>6.8673700000000002E-3</v>
      </c>
      <c r="BN47" s="1">
        <v>7.7416799999999999E-3</v>
      </c>
      <c r="BO47" s="248">
        <v>7.7222152534806038E-3</v>
      </c>
      <c r="BR47" s="1">
        <v>9.2145999999999999E-3</v>
      </c>
      <c r="BS47" s="248">
        <v>9.2097945824038841E-3</v>
      </c>
      <c r="BU47" s="5">
        <f t="shared" si="12"/>
        <v>5.5624000000000003E-3</v>
      </c>
      <c r="BV47" s="249">
        <f t="shared" si="13"/>
        <v>1.8455062724900178E-3</v>
      </c>
      <c r="BW47" s="5">
        <f t="shared" si="14"/>
        <v>9.2145999999999999E-3</v>
      </c>
      <c r="BY47" s="5">
        <f t="shared" si="16"/>
        <v>5.9511699999999996E-3</v>
      </c>
      <c r="BZ47" s="249">
        <f t="shared" si="17"/>
        <v>1.5519782408590658E-3</v>
      </c>
      <c r="CB47" s="1">
        <v>2.0536599999999999E-2</v>
      </c>
      <c r="CC47" s="248">
        <v>2.0515372166424496E-2</v>
      </c>
      <c r="CD47" s="1">
        <v>1.18873E-2</v>
      </c>
      <c r="CE47" s="1">
        <v>8.3913500000000005E-3</v>
      </c>
      <c r="CF47" s="1">
        <v>4.6291700000000002E-3</v>
      </c>
      <c r="CG47" s="248">
        <v>4.613869213957276E-3</v>
      </c>
      <c r="CH47" s="1">
        <v>4.5780300000000003E-3</v>
      </c>
      <c r="CJ47" s="5">
        <f t="shared" si="18"/>
        <v>1.000449E-2</v>
      </c>
      <c r="CK47" s="249">
        <f t="shared" si="19"/>
        <v>6.6221799364295456E-3</v>
      </c>
      <c r="CM47" s="1">
        <v>3.94633E-2</v>
      </c>
      <c r="CN47" s="1">
        <v>2.0784799999999999E-2</v>
      </c>
      <c r="CO47" s="1">
        <v>2.5019400000000001E-2</v>
      </c>
      <c r="CP47" s="1">
        <v>2.69106E-2</v>
      </c>
      <c r="CQ47" s="1">
        <v>7.3822200000000004E-2</v>
      </c>
      <c r="CR47" s="248">
        <v>7.3263547044142743E-2</v>
      </c>
      <c r="CS47" s="1">
        <v>3.0253700000000001E-2</v>
      </c>
      <c r="CU47" s="5">
        <f t="shared" si="20"/>
        <v>3.6042333333333336E-2</v>
      </c>
      <c r="CV47" s="249">
        <f t="shared" si="21"/>
        <v>1.9545923106946538E-2</v>
      </c>
      <c r="CX47" s="1">
        <v>1.2895500000000001E-2</v>
      </c>
      <c r="CY47" s="248">
        <v>1.2889750860038848E-2</v>
      </c>
      <c r="CZ47" s="1">
        <v>3.3954999999999999E-2</v>
      </c>
      <c r="DB47" s="5">
        <f t="shared" si="22"/>
        <v>2.3425250000000002E-2</v>
      </c>
      <c r="DC47" s="249">
        <f t="shared" si="23"/>
        <v>1.4891315258398095E-2</v>
      </c>
      <c r="DE47" s="1">
        <v>9.6148300000000006E-2</v>
      </c>
      <c r="DF47" s="1">
        <v>6.4005000000000006E-2</v>
      </c>
      <c r="DG47" s="248">
        <v>6.3837048027518994E-2</v>
      </c>
      <c r="DI47" s="5">
        <f t="shared" si="54"/>
        <v>8.0076649999999999E-2</v>
      </c>
      <c r="DJ47" s="249">
        <f t="shared" si="55"/>
        <v>2.2728745399713618E-2</v>
      </c>
      <c r="DL47" s="1">
        <v>2.8325899999999998E-3</v>
      </c>
      <c r="DM47" s="248">
        <v>2.83007643264331E-3</v>
      </c>
      <c r="DN47" s="1">
        <v>1.6664600000000002E-2</v>
      </c>
      <c r="DP47" s="5">
        <f t="shared" si="24"/>
        <v>9.7485950000000005E-3</v>
      </c>
      <c r="DQ47" s="249">
        <f t="shared" si="25"/>
        <v>9.780708068440138E-3</v>
      </c>
      <c r="DS47" s="1">
        <v>3.7590400000000003E-2</v>
      </c>
      <c r="DT47" s="248">
        <v>3.6759148885106362E-2</v>
      </c>
      <c r="DU47" s="1">
        <v>4.2175200000000003E-2</v>
      </c>
      <c r="DW47" s="5">
        <f t="shared" si="26"/>
        <v>3.9882800000000003E-2</v>
      </c>
      <c r="DX47" s="249">
        <f t="shared" si="27"/>
        <v>3.2419431703840833E-3</v>
      </c>
      <c r="DZ47" s="1">
        <v>0.241482</v>
      </c>
      <c r="EA47" s="248">
        <v>0.2359127712219703</v>
      </c>
      <c r="EB47" s="1">
        <v>0.11401799999999999</v>
      </c>
      <c r="EC47" s="248">
        <v>0.1133047999481719</v>
      </c>
      <c r="EE47" s="5">
        <f t="shared" si="28"/>
        <v>0.17774999999999999</v>
      </c>
      <c r="EF47" s="249">
        <f t="shared" si="29"/>
        <v>9.0130658757162099E-2</v>
      </c>
      <c r="EI47" s="1">
        <v>0.180475</v>
      </c>
      <c r="EJ47" s="248">
        <v>0.17734964750116089</v>
      </c>
      <c r="EL47" s="5">
        <f t="shared" si="30"/>
        <v>0.180475</v>
      </c>
      <c r="EQ47" s="1">
        <v>0.122768</v>
      </c>
      <c r="ER47" s="1">
        <v>7.1099899999999994E-2</v>
      </c>
      <c r="ES47" s="1">
        <v>0.16572700000000001</v>
      </c>
      <c r="EU47" s="1">
        <v>0.26216699999999998</v>
      </c>
      <c r="EV47" s="1">
        <v>7.2486900000000007E-2</v>
      </c>
      <c r="EW47" s="1">
        <v>0.105684</v>
      </c>
      <c r="EX47" s="1">
        <v>0.12944800000000001</v>
      </c>
      <c r="EY47" s="248">
        <v>0.12860312876917779</v>
      </c>
      <c r="FA47" s="5">
        <f t="shared" si="6"/>
        <v>0.13276868571428571</v>
      </c>
      <c r="FB47" s="249">
        <f t="shared" si="53"/>
        <v>6.5969346302567622E-2</v>
      </c>
      <c r="FD47" s="1">
        <v>3.4249799999999997E-2</v>
      </c>
      <c r="FE47" s="248">
        <v>3.410972285876579E-2</v>
      </c>
      <c r="FF47" s="1">
        <v>1.0508099999999999E-2</v>
      </c>
      <c r="FH47" s="1">
        <v>2.2511400000000001E-2</v>
      </c>
      <c r="FI47" s="1">
        <v>1.53965E-2</v>
      </c>
      <c r="FJ47" s="1">
        <v>1.7614899999999999E-2</v>
      </c>
      <c r="FK47" s="1">
        <v>1.9988499999999999E-2</v>
      </c>
      <c r="FL47" s="248">
        <v>1.9921778253400583E-2</v>
      </c>
      <c r="FN47" s="5">
        <f t="shared" si="32"/>
        <v>2.0044866666666671E-2</v>
      </c>
      <c r="FO47" s="249">
        <f t="shared" si="33"/>
        <v>8.0787259393215287E-3</v>
      </c>
      <c r="FQ47" s="1">
        <v>1.0761099999999999E-2</v>
      </c>
      <c r="FS47" s="1">
        <v>4.1073300000000002E-3</v>
      </c>
      <c r="FT47" s="1">
        <v>1.1328499999999999E-3</v>
      </c>
      <c r="FU47" s="1">
        <v>6.2302399999999997E-3</v>
      </c>
      <c r="FV47" s="1">
        <v>1.1331100000000001E-3</v>
      </c>
      <c r="FW47" s="1">
        <v>1.67117E-3</v>
      </c>
      <c r="FX47" s="1">
        <v>4.9491800000000001E-3</v>
      </c>
      <c r="FY47" s="1">
        <v>6.051E-3</v>
      </c>
      <c r="FZ47" s="248">
        <v>6.0489214710142845E-3</v>
      </c>
      <c r="GA47" s="1">
        <v>1.4545000000000001E-3</v>
      </c>
      <c r="GB47" s="1">
        <v>4.7992E-3</v>
      </c>
      <c r="GC47" s="1">
        <v>3.4965600000000001E-3</v>
      </c>
      <c r="GE47" s="5">
        <f t="shared" si="34"/>
        <v>4.1623854545454544E-3</v>
      </c>
      <c r="GF47" s="249">
        <f t="shared" si="35"/>
        <v>2.9111895671988229E-3</v>
      </c>
      <c r="GH47" s="1">
        <v>5.4307899999999999E-2</v>
      </c>
      <c r="GI47" s="248">
        <v>5.3479913704330029E-2</v>
      </c>
      <c r="GJ47" s="1">
        <v>3.6171099999999998E-2</v>
      </c>
      <c r="GK47" s="248">
        <v>3.6129292422714905E-2</v>
      </c>
      <c r="GM47" s="5">
        <f t="shared" si="36"/>
        <v>4.5239500000000002E-2</v>
      </c>
      <c r="GN47" s="249">
        <f t="shared" si="37"/>
        <v>1.2824654269024131E-2</v>
      </c>
      <c r="GP47" s="261">
        <v>7.4581909885014466E-2</v>
      </c>
      <c r="GS47" s="1">
        <v>5.4261799999999999E-2</v>
      </c>
      <c r="GT47" s="1">
        <v>2.76514E-2</v>
      </c>
      <c r="GU47" s="248">
        <v>2.762521277951439E-2</v>
      </c>
      <c r="GW47" s="5">
        <f t="shared" si="38"/>
        <v>4.0956599999999996E-2</v>
      </c>
      <c r="GX47" s="249">
        <f t="shared" si="39"/>
        <v>1.8816394290086521E-2</v>
      </c>
      <c r="GZ47" s="1">
        <v>6.0153200000000002E-3</v>
      </c>
      <c r="HA47" s="1">
        <v>3.0948E-3</v>
      </c>
      <c r="HB47" s="248">
        <v>3.0937071404049522E-3</v>
      </c>
      <c r="HC47" s="1">
        <v>1.5888099999999999E-2</v>
      </c>
      <c r="HD47" s="1">
        <v>1.4738100000000001E-2</v>
      </c>
      <c r="HF47" s="5">
        <f t="shared" si="40"/>
        <v>9.9340799999999996E-3</v>
      </c>
      <c r="HG47" s="249">
        <f t="shared" si="41"/>
        <v>6.341960611062375E-3</v>
      </c>
      <c r="HJ47" s="1">
        <v>1.8795299999999999E-3</v>
      </c>
      <c r="HK47" s="1">
        <v>1.66724E-2</v>
      </c>
      <c r="HL47" s="1">
        <v>7.41452E-3</v>
      </c>
      <c r="HM47" s="1">
        <v>4.5233699999999996E-3</v>
      </c>
      <c r="HN47" s="1">
        <v>2.39615E-2</v>
      </c>
      <c r="HO47" s="248">
        <v>2.388059829713678E-2</v>
      </c>
      <c r="HQ47" s="5">
        <f t="shared" si="42"/>
        <v>1.0890264E-2</v>
      </c>
      <c r="HR47" s="249">
        <f t="shared" si="43"/>
        <v>9.1937719417783028E-3</v>
      </c>
      <c r="HT47" s="1">
        <v>2.0450300000000002E-3</v>
      </c>
      <c r="HV47" s="1">
        <v>2.6943000000000002E-3</v>
      </c>
      <c r="HX47" s="1">
        <v>2.5503399999999999E-3</v>
      </c>
      <c r="HY47" s="248">
        <v>2.5495024557422204E-3</v>
      </c>
      <c r="HZ47" s="1">
        <v>3.4966200000000002E-3</v>
      </c>
      <c r="IA47" s="1">
        <v>2.8824800000000002E-3</v>
      </c>
      <c r="IC47" s="5">
        <f t="shared" si="44"/>
        <v>2.7337540000000001E-3</v>
      </c>
      <c r="ID47" s="249">
        <f t="shared" si="45"/>
        <v>5.2764145466405502E-4</v>
      </c>
    </row>
    <row r="48" spans="1:238" ht="16.5" x14ac:dyDescent="0.25">
      <c r="A48" s="111">
        <v>85.028406000000004</v>
      </c>
      <c r="B48" s="112" t="s">
        <v>137</v>
      </c>
      <c r="C48" s="113" t="s">
        <v>138</v>
      </c>
      <c r="D48" s="1">
        <v>0.15468100000000001</v>
      </c>
      <c r="E48" s="1">
        <v>0.12996099999999999</v>
      </c>
      <c r="F48" s="248">
        <v>0.12985286115270878</v>
      </c>
      <c r="G48" s="1">
        <v>0.18746499999999999</v>
      </c>
      <c r="H48" s="1">
        <v>6.8723300000000003E-3</v>
      </c>
      <c r="I48" s="1">
        <v>3.0077300000000001E-2</v>
      </c>
      <c r="J48" s="1">
        <v>1.59919E-2</v>
      </c>
      <c r="K48" s="1">
        <v>1.99166E-2</v>
      </c>
      <c r="L48" s="1">
        <v>1.37918E-2</v>
      </c>
      <c r="M48" s="1">
        <v>9.1945900000000007E-3</v>
      </c>
      <c r="N48" s="1">
        <v>8.2635699999999996E-3</v>
      </c>
      <c r="O48" s="1">
        <v>2.24911E-2</v>
      </c>
      <c r="P48" s="1">
        <v>9.6844799999999995E-2</v>
      </c>
      <c r="Q48" s="248">
        <v>9.6795159362851435E-2</v>
      </c>
      <c r="R48" s="1">
        <v>0.28140799999999999</v>
      </c>
      <c r="S48" s="1">
        <v>0.36719400000000002</v>
      </c>
      <c r="T48" s="1">
        <v>0.16955100000000001</v>
      </c>
      <c r="U48" s="248">
        <v>0.16938475452983121</v>
      </c>
      <c r="V48" s="1">
        <v>0.15604000000000001</v>
      </c>
      <c r="W48" s="1">
        <v>5.8998399999999999E-2</v>
      </c>
      <c r="X48" s="1">
        <v>0.14358299999999999</v>
      </c>
      <c r="Z48" s="5">
        <f t="shared" si="47"/>
        <v>0.10401807722222221</v>
      </c>
      <c r="AA48" s="249">
        <f t="shared" si="48"/>
        <v>0.10410696176681904</v>
      </c>
      <c r="AC48" s="1">
        <v>0.27893400000000002</v>
      </c>
      <c r="AD48" s="248">
        <v>0.27700560977001554</v>
      </c>
      <c r="AE48" s="1">
        <v>0.147259</v>
      </c>
      <c r="AF48" s="248">
        <v>0.14666635892844965</v>
      </c>
      <c r="AG48" s="1">
        <v>0.111373</v>
      </c>
      <c r="AI48" s="5">
        <f t="shared" si="8"/>
        <v>0.17918866666666666</v>
      </c>
      <c r="AJ48" s="249">
        <f t="shared" si="9"/>
        <v>8.8225845931525854E-2</v>
      </c>
      <c r="AL48" s="1">
        <v>0.19154499999999999</v>
      </c>
      <c r="AM48" s="248">
        <v>0.19098903586243773</v>
      </c>
      <c r="AN48" s="1">
        <v>0.107253</v>
      </c>
      <c r="AO48" s="1">
        <v>0.40288499999999999</v>
      </c>
      <c r="AP48" s="1">
        <v>0.15362200000000001</v>
      </c>
      <c r="AR48" s="5">
        <f t="shared" si="10"/>
        <v>0.21382625000000002</v>
      </c>
      <c r="AS48" s="249">
        <f t="shared" si="11"/>
        <v>0.13066761188444256</v>
      </c>
      <c r="AU48" s="1">
        <v>0.29062100000000002</v>
      </c>
      <c r="AV48" s="1">
        <v>0.17871400000000001</v>
      </c>
      <c r="AW48" s="1">
        <v>0.15842300000000001</v>
      </c>
      <c r="AX48" s="1">
        <v>0.22637299999999999</v>
      </c>
      <c r="BA48" s="1">
        <v>0.12195599999999999</v>
      </c>
      <c r="BC48" s="5">
        <f t="shared" si="51"/>
        <v>0.19521739999999999</v>
      </c>
      <c r="BD48" s="249">
        <f t="shared" si="52"/>
        <v>6.5318338001666934E-2</v>
      </c>
      <c r="BF48" s="1">
        <v>9.6472699999999995E-2</v>
      </c>
      <c r="BG48" s="1">
        <v>4.5566099999999998E-2</v>
      </c>
      <c r="BH48" s="1">
        <v>5.6505E-2</v>
      </c>
      <c r="BI48" s="1">
        <v>8.7119199999999994E-2</v>
      </c>
      <c r="BJ48" s="1">
        <v>2.8523900000000001E-2</v>
      </c>
      <c r="BK48" s="1">
        <v>9.8404000000000005E-2</v>
      </c>
      <c r="BL48" s="1">
        <v>9.9688899999999993E-3</v>
      </c>
      <c r="BM48" s="1">
        <v>2.1125100000000001E-2</v>
      </c>
      <c r="BN48" s="1">
        <v>0.100762</v>
      </c>
      <c r="BO48" s="248">
        <v>0.10050794933769139</v>
      </c>
      <c r="BP48" s="1">
        <v>3.9198299999999998E-2</v>
      </c>
      <c r="BQ48" s="248">
        <v>3.9179395383347498E-2</v>
      </c>
      <c r="BR48" s="1">
        <v>0.16580500000000001</v>
      </c>
      <c r="BS48" s="248">
        <v>0.16571817220778842</v>
      </c>
      <c r="BU48" s="5">
        <f t="shared" si="12"/>
        <v>4.9147533333333326E-2</v>
      </c>
      <c r="BV48" s="249">
        <f t="shared" si="13"/>
        <v>3.4103456447159924E-2</v>
      </c>
      <c r="BW48" s="5">
        <f t="shared" si="14"/>
        <v>0.13210450000000001</v>
      </c>
      <c r="BX48" s="249">
        <f t="shared" si="15"/>
        <v>4.7659704158754458E-2</v>
      </c>
      <c r="BY48" s="5">
        <f t="shared" si="16"/>
        <v>5.5745296666666666E-2</v>
      </c>
      <c r="BZ48" s="249">
        <f t="shared" si="17"/>
        <v>4.5401322312615899E-2</v>
      </c>
      <c r="CB48" s="1">
        <v>4.7823400000000002E-2</v>
      </c>
      <c r="CC48" s="248">
        <v>4.7773951404634966E-2</v>
      </c>
      <c r="CD48" s="1">
        <v>0.243038</v>
      </c>
      <c r="CE48" s="1">
        <v>8.6021200000000006E-2</v>
      </c>
      <c r="CF48" s="1">
        <v>2.8718500000000001E-2</v>
      </c>
      <c r="CG48" s="248">
        <v>2.8623610505469257E-2</v>
      </c>
      <c r="CH48" s="1">
        <v>2.6422500000000002E-2</v>
      </c>
      <c r="CJ48" s="5">
        <f t="shared" si="18"/>
        <v>8.6404720000000004E-2</v>
      </c>
      <c r="CK48" s="249">
        <f t="shared" si="19"/>
        <v>9.0758217862224447E-2</v>
      </c>
      <c r="CM48" s="1">
        <v>0.26386599999999999</v>
      </c>
      <c r="CN48" s="1">
        <v>0.196519</v>
      </c>
      <c r="CO48" s="1">
        <v>0.13516900000000001</v>
      </c>
      <c r="CP48" s="1">
        <v>0.11226</v>
      </c>
      <c r="CQ48" s="1">
        <v>0.81936600000000004</v>
      </c>
      <c r="CR48" s="248">
        <v>0.81316568897118258</v>
      </c>
      <c r="CS48" s="1">
        <v>0.25217800000000001</v>
      </c>
      <c r="CU48" s="5">
        <f t="shared" si="20"/>
        <v>0.29655966666666667</v>
      </c>
      <c r="CV48" s="249">
        <f t="shared" si="21"/>
        <v>0.26320582051213581</v>
      </c>
      <c r="CX48" s="1">
        <v>2.6243900000000001E-2</v>
      </c>
      <c r="CY48" s="248">
        <v>2.6232136523301364E-2</v>
      </c>
      <c r="CZ48" s="1">
        <v>6.0672400000000001E-2</v>
      </c>
      <c r="DB48" s="5">
        <f t="shared" si="22"/>
        <v>4.3458150000000001E-2</v>
      </c>
      <c r="DC48" s="249">
        <f t="shared" si="23"/>
        <v>2.4344625816081055E-2</v>
      </c>
      <c r="DE48" s="1">
        <v>0.19892099999999999</v>
      </c>
      <c r="DF48" s="1">
        <v>0.214865</v>
      </c>
      <c r="DG48" s="248">
        <v>0.21430180323378123</v>
      </c>
      <c r="DI48" s="5">
        <f t="shared" si="54"/>
        <v>0.20689299999999999</v>
      </c>
      <c r="DJ48" s="249">
        <f t="shared" si="55"/>
        <v>1.1274110519238323E-2</v>
      </c>
      <c r="DL48" s="1">
        <v>3.5417299999999999E-2</v>
      </c>
      <c r="DM48" s="248">
        <v>3.5385842614461864E-2</v>
      </c>
      <c r="DN48" s="1">
        <v>7.0423600000000003E-2</v>
      </c>
      <c r="DP48" s="5">
        <f t="shared" si="24"/>
        <v>5.2920450000000001E-2</v>
      </c>
      <c r="DQ48" s="249">
        <f t="shared" si="25"/>
        <v>2.475319211425064E-2</v>
      </c>
      <c r="DS48" s="1">
        <v>0.53624799999999995</v>
      </c>
      <c r="DT48" s="248">
        <v>0.52438984422458867</v>
      </c>
      <c r="DU48" s="1">
        <v>1.09599</v>
      </c>
      <c r="DW48" s="5">
        <f t="shared" si="26"/>
        <v>0.81611900000000004</v>
      </c>
      <c r="DX48" s="249">
        <f t="shared" si="27"/>
        <v>0.39579736391492049</v>
      </c>
      <c r="DZ48" s="1">
        <v>0.48270999999999997</v>
      </c>
      <c r="EA48" s="248">
        <v>0.4715763584511391</v>
      </c>
      <c r="EB48" s="1">
        <v>0.591449</v>
      </c>
      <c r="EC48" s="248">
        <v>0.58775193004080872</v>
      </c>
      <c r="EE48" s="5">
        <f t="shared" si="28"/>
        <v>0.53707949999999993</v>
      </c>
      <c r="EF48" s="249">
        <f t="shared" si="29"/>
        <v>7.6890084279444743E-2</v>
      </c>
      <c r="EI48" s="1">
        <v>0.21029100000000001</v>
      </c>
      <c r="EJ48" s="248">
        <v>0.20664854481758224</v>
      </c>
      <c r="EL48" s="5">
        <f t="shared" si="30"/>
        <v>0.21029100000000001</v>
      </c>
      <c r="EQ48" s="1">
        <v>0.90162699999999996</v>
      </c>
      <c r="ER48" s="1">
        <v>0.65864199999999995</v>
      </c>
      <c r="ES48" s="1">
        <v>1.0984</v>
      </c>
      <c r="EU48" s="1">
        <v>1.72878</v>
      </c>
      <c r="EV48" s="1">
        <v>0.45954899999999999</v>
      </c>
      <c r="EW48" s="1">
        <v>0.49758000000000002</v>
      </c>
      <c r="EX48" s="1">
        <v>0.79683000000000004</v>
      </c>
      <c r="EY48" s="248">
        <v>0.7916292245099058</v>
      </c>
      <c r="FA48" s="5">
        <f t="shared" si="6"/>
        <v>0.87734400000000001</v>
      </c>
      <c r="FB48" s="249">
        <f t="shared" si="53"/>
        <v>0.43731855438227174</v>
      </c>
      <c r="FD48" s="1">
        <v>0.46519899999999997</v>
      </c>
      <c r="FE48" s="248">
        <v>0.46329599620945544</v>
      </c>
      <c r="FF48" s="1">
        <v>6.6384600000000002E-2</v>
      </c>
      <c r="FG48" s="1">
        <v>1.4895099999999999</v>
      </c>
      <c r="FH48" s="1">
        <v>0.29044999999999999</v>
      </c>
      <c r="FI48" s="1">
        <v>0.20774699999999999</v>
      </c>
      <c r="FJ48" s="1">
        <v>0.22181999999999999</v>
      </c>
      <c r="FK48" s="1">
        <v>0.23663400000000001</v>
      </c>
      <c r="FL48" s="248">
        <v>0.23584507431217955</v>
      </c>
      <c r="FN48" s="5">
        <f t="shared" si="32"/>
        <v>0.42539208571428572</v>
      </c>
      <c r="FO48" s="249">
        <f t="shared" si="33"/>
        <v>0.48398826768919156</v>
      </c>
      <c r="FQ48" s="1">
        <v>0.15492600000000001</v>
      </c>
      <c r="FR48" s="1">
        <v>3.3107299999999999E-2</v>
      </c>
      <c r="FS48" s="1">
        <v>0.12884699999999999</v>
      </c>
      <c r="FT48" s="1">
        <v>2.5964600000000001E-2</v>
      </c>
      <c r="FU48" s="1">
        <v>7.8198500000000004E-2</v>
      </c>
      <c r="FV48" s="1">
        <v>3.8443400000000003E-2</v>
      </c>
      <c r="FW48" s="1">
        <v>3.0400699999999999E-2</v>
      </c>
      <c r="FX48" s="1">
        <v>5.84912E-2</v>
      </c>
      <c r="FY48" s="1">
        <v>3.0226900000000001E-2</v>
      </c>
      <c r="FZ48" s="248">
        <v>3.0216486957327513E-2</v>
      </c>
      <c r="GA48" s="1">
        <v>2.4551799999999999E-2</v>
      </c>
      <c r="GB48" s="1">
        <v>9.30811E-2</v>
      </c>
      <c r="GC48" s="1">
        <v>4.4550100000000002E-2</v>
      </c>
      <c r="GE48" s="5">
        <f t="shared" si="34"/>
        <v>6.1732383333333335E-2</v>
      </c>
      <c r="GF48" s="249">
        <f t="shared" si="35"/>
        <v>4.3428944291584101E-2</v>
      </c>
      <c r="GH48" s="1">
        <v>1.5984799999999999</v>
      </c>
      <c r="GI48" s="248">
        <v>1.574101929404458</v>
      </c>
      <c r="GJ48" s="1">
        <v>0.87944299999999997</v>
      </c>
      <c r="GK48" s="248">
        <v>0.87842951698542948</v>
      </c>
      <c r="GM48" s="5">
        <f t="shared" si="36"/>
        <v>1.2389614999999998</v>
      </c>
      <c r="GN48" s="249">
        <f t="shared" si="37"/>
        <v>0.50843593862403236</v>
      </c>
      <c r="GP48" s="261">
        <v>7.7760675378291927E-2</v>
      </c>
      <c r="GS48" s="1">
        <v>0.259795</v>
      </c>
      <c r="GT48" s="1">
        <v>7.1566000000000005E-2</v>
      </c>
      <c r="GU48" s="248">
        <v>7.1498143851160018E-2</v>
      </c>
      <c r="GW48" s="5">
        <f t="shared" si="38"/>
        <v>0.16568050000000001</v>
      </c>
      <c r="GX48" s="249">
        <f t="shared" si="39"/>
        <v>0.13309800231596267</v>
      </c>
      <c r="GZ48" s="1">
        <v>0.106672</v>
      </c>
      <c r="HA48" s="1">
        <v>2.7336699999999999E-2</v>
      </c>
      <c r="HB48" s="248">
        <v>2.7327035066644897E-2</v>
      </c>
      <c r="HC48" s="1">
        <v>0.22606999999999999</v>
      </c>
      <c r="HD48" s="1">
        <v>0.145318</v>
      </c>
      <c r="HF48" s="5">
        <f t="shared" si="40"/>
        <v>0.12634917499999998</v>
      </c>
      <c r="HG48" s="249">
        <f t="shared" si="41"/>
        <v>8.2653333633450676E-2</v>
      </c>
      <c r="HI48" s="1">
        <v>0.44257000000000002</v>
      </c>
      <c r="HJ48" s="1">
        <v>0.77263800000000005</v>
      </c>
      <c r="HK48" s="1">
        <v>0.39419700000000002</v>
      </c>
      <c r="HL48" s="1">
        <v>0.23554600000000001</v>
      </c>
      <c r="HM48" s="1">
        <v>9.1042100000000001E-2</v>
      </c>
      <c r="HN48" s="1">
        <v>0.283999</v>
      </c>
      <c r="HO48" s="248">
        <v>0.28304055775021703</v>
      </c>
      <c r="HQ48" s="5">
        <f t="shared" si="42"/>
        <v>0.36999868333333336</v>
      </c>
      <c r="HR48" s="249">
        <f t="shared" si="43"/>
        <v>0.23292093887497892</v>
      </c>
      <c r="HT48" s="1">
        <v>6.5679699999999994E-2</v>
      </c>
      <c r="HU48" s="1">
        <v>5.52039E-2</v>
      </c>
      <c r="HV48" s="1">
        <v>3.5970500000000002E-2</v>
      </c>
      <c r="HW48" s="1">
        <v>2.28328E-2</v>
      </c>
      <c r="HX48" s="1">
        <v>6.4024399999999995E-2</v>
      </c>
      <c r="HY48" s="248">
        <v>6.4003471226083158E-2</v>
      </c>
      <c r="HZ48" s="1">
        <v>5.19598E-2</v>
      </c>
      <c r="IA48" s="1">
        <v>8.9480299999999999E-2</v>
      </c>
      <c r="IC48" s="5">
        <f t="shared" si="44"/>
        <v>5.5021628571428567E-2</v>
      </c>
      <c r="ID48" s="249">
        <f t="shared" si="45"/>
        <v>2.1565862755422403E-2</v>
      </c>
    </row>
    <row r="49" spans="1:238" ht="16.5" x14ac:dyDescent="0.25">
      <c r="A49" s="111">
        <v>85.064791</v>
      </c>
      <c r="B49" s="112" t="s">
        <v>139</v>
      </c>
      <c r="C49" s="113" t="s">
        <v>140</v>
      </c>
      <c r="D49" s="1">
        <v>2.81812E-2</v>
      </c>
      <c r="E49" s="1">
        <v>2.4656600000000001E-2</v>
      </c>
      <c r="F49" s="248">
        <v>2.4636064073573334E-2</v>
      </c>
      <c r="G49" s="1">
        <v>4.0997800000000001E-2</v>
      </c>
      <c r="H49" s="1">
        <v>6.4283700000000005E-4</v>
      </c>
      <c r="I49" s="1">
        <v>4.97314E-3</v>
      </c>
      <c r="J49" s="1">
        <v>2.6193499999999999E-3</v>
      </c>
      <c r="K49" s="1">
        <v>3.8283800000000002E-3</v>
      </c>
      <c r="L49" s="1">
        <v>2.3685099999999999E-3</v>
      </c>
      <c r="M49" s="1">
        <v>1.42201E-3</v>
      </c>
      <c r="N49" s="1">
        <v>1.4477400000000001E-3</v>
      </c>
      <c r="O49" s="1">
        <v>3.25239E-3</v>
      </c>
      <c r="P49" s="1">
        <v>1.9317399999999998E-2</v>
      </c>
      <c r="Q49" s="248">
        <v>1.9307530455837718E-2</v>
      </c>
      <c r="R49" s="1">
        <v>4.9254100000000002E-2</v>
      </c>
      <c r="S49" s="1">
        <v>5.8242599999999999E-2</v>
      </c>
      <c r="T49" s="1">
        <v>3.4932900000000003E-2</v>
      </c>
      <c r="U49" s="248">
        <v>3.4898628942034229E-2</v>
      </c>
      <c r="V49" s="1">
        <v>3.0056200000000002E-2</v>
      </c>
      <c r="W49" s="1">
        <v>1.23541E-2</v>
      </c>
      <c r="X49" s="1">
        <v>2.9556200000000001E-2</v>
      </c>
      <c r="Z49" s="5">
        <f t="shared" si="47"/>
        <v>1.9339080944444441E-2</v>
      </c>
      <c r="AA49" s="249">
        <f t="shared" si="48"/>
        <v>1.8405752925617701E-2</v>
      </c>
      <c r="AC49" s="1">
        <v>0.18897800000000001</v>
      </c>
      <c r="AD49" s="248">
        <v>0.18767249847876738</v>
      </c>
      <c r="AE49" s="1">
        <v>0.14299600000000001</v>
      </c>
      <c r="AF49" s="248">
        <v>0.14241998789640514</v>
      </c>
      <c r="AG49" s="1">
        <v>0.117358</v>
      </c>
      <c r="AI49" s="5">
        <f t="shared" si="8"/>
        <v>0.14977733333333335</v>
      </c>
      <c r="AJ49" s="249">
        <f t="shared" si="9"/>
        <v>3.6288372260730249E-2</v>
      </c>
      <c r="AL49" s="1">
        <v>7.6891699999999993E-2</v>
      </c>
      <c r="AM49" s="248">
        <v>7.6668718042468928E-2</v>
      </c>
      <c r="AN49" s="1">
        <v>3.7904199999999999E-2</v>
      </c>
      <c r="AO49" s="1">
        <v>0.13963800000000001</v>
      </c>
      <c r="AP49" s="1">
        <v>6.1273899999999999E-2</v>
      </c>
      <c r="AR49" s="5">
        <f t="shared" si="10"/>
        <v>7.8926949999999996E-2</v>
      </c>
      <c r="AS49" s="249">
        <f t="shared" si="11"/>
        <v>4.3529568596261878E-2</v>
      </c>
      <c r="AU49" s="1">
        <v>0.115644</v>
      </c>
      <c r="AV49" s="1">
        <v>7.1856500000000004E-2</v>
      </c>
      <c r="AW49" s="1">
        <v>6.6550700000000004E-2</v>
      </c>
      <c r="AX49" s="1">
        <v>6.4661099999999999E-2</v>
      </c>
      <c r="BA49" s="1">
        <v>5.9368299999999999E-2</v>
      </c>
      <c r="BC49" s="5">
        <f t="shared" si="51"/>
        <v>7.5616120000000009E-2</v>
      </c>
      <c r="BD49" s="249">
        <f t="shared" si="52"/>
        <v>2.2817492618427641E-2</v>
      </c>
      <c r="BF49" s="1">
        <v>3.4389200000000002E-2</v>
      </c>
      <c r="BG49" s="1">
        <v>7.0605700000000004E-3</v>
      </c>
      <c r="BH49" s="1">
        <v>3.3255399999999997E-2</v>
      </c>
      <c r="BI49" s="1">
        <v>3.0399700000000002E-2</v>
      </c>
      <c r="BJ49" s="1">
        <v>3.8218200000000001E-3</v>
      </c>
      <c r="BK49" s="1">
        <v>6.8250500000000006E-2</v>
      </c>
      <c r="BL49" s="1">
        <v>8.2049400000000008E-3</v>
      </c>
      <c r="BM49" s="1">
        <v>8.9719799999999992E-3</v>
      </c>
      <c r="BN49" s="1">
        <v>3.1164000000000001E-2</v>
      </c>
      <c r="BO49" s="248">
        <v>3.1085584857283688E-2</v>
      </c>
      <c r="BP49" s="1">
        <v>1.08916E-2</v>
      </c>
      <c r="BQ49" s="248">
        <v>1.0886367755313608E-2</v>
      </c>
      <c r="BR49" s="1">
        <v>3.08439E-2</v>
      </c>
      <c r="BS49" s="248">
        <v>3.0827766159566922E-2</v>
      </c>
      <c r="BU49" s="5">
        <f t="shared" si="12"/>
        <v>1.6754426666666666E-2</v>
      </c>
      <c r="BV49" s="249">
        <f t="shared" si="13"/>
        <v>1.1856068003015729E-2</v>
      </c>
      <c r="BW49" s="5">
        <f t="shared" si="14"/>
        <v>4.95472E-2</v>
      </c>
      <c r="BX49" s="249">
        <f t="shared" si="15"/>
        <v>2.6450460521132722E-2</v>
      </c>
      <c r="BY49" s="5">
        <f t="shared" si="16"/>
        <v>2.4208113333333333E-2</v>
      </c>
      <c r="BZ49" s="249">
        <f t="shared" si="17"/>
        <v>1.3898548702743511E-2</v>
      </c>
      <c r="CB49" s="1">
        <v>4.3438999999999998E-2</v>
      </c>
      <c r="CC49" s="248">
        <v>4.3394003508313329E-2</v>
      </c>
      <c r="CD49" s="1">
        <v>8.49916E-2</v>
      </c>
      <c r="CE49" s="1">
        <v>2.8533699999999999E-2</v>
      </c>
      <c r="CF49" s="1">
        <v>1.19604E-2</v>
      </c>
      <c r="CG49" s="248">
        <v>1.1920855234945103E-2</v>
      </c>
      <c r="CH49" s="1">
        <v>1.6589699999999999E-2</v>
      </c>
      <c r="CJ49" s="5">
        <f t="shared" si="18"/>
        <v>3.7102880000000005E-2</v>
      </c>
      <c r="CK49" s="249">
        <f t="shared" si="19"/>
        <v>2.9410209196926825E-2</v>
      </c>
      <c r="CM49" s="1">
        <v>0.17344599999999999</v>
      </c>
      <c r="CN49" s="1">
        <v>7.8840800000000003E-2</v>
      </c>
      <c r="CO49" s="1">
        <v>6.4388000000000001E-2</v>
      </c>
      <c r="CP49" s="1">
        <v>7.2277400000000006E-2</v>
      </c>
      <c r="CQ49" s="1">
        <v>0.28215699999999999</v>
      </c>
      <c r="CR49" s="248">
        <v>0.28002140370453482</v>
      </c>
      <c r="CS49" s="1">
        <v>0.111206</v>
      </c>
      <c r="CU49" s="5">
        <f t="shared" si="20"/>
        <v>0.13038586666666666</v>
      </c>
      <c r="CV49" s="249">
        <f t="shared" si="21"/>
        <v>8.4434264942490456E-2</v>
      </c>
      <c r="CX49" s="1">
        <v>1.6186099999999998E-2</v>
      </c>
      <c r="CY49" s="248">
        <v>1.6178805632797534E-2</v>
      </c>
      <c r="CZ49" s="1">
        <v>4.5491499999999997E-2</v>
      </c>
      <c r="DB49" s="5">
        <f t="shared" si="22"/>
        <v>3.08388E-2</v>
      </c>
      <c r="DC49" s="249">
        <f t="shared" si="23"/>
        <v>2.0722047065384247E-2</v>
      </c>
      <c r="DE49" s="1">
        <v>6.5407900000000005E-2</v>
      </c>
      <c r="DF49" s="1">
        <v>6.4725699999999997E-2</v>
      </c>
      <c r="DG49" s="248">
        <v>6.4555953102990227E-2</v>
      </c>
      <c r="DI49" s="5">
        <f t="shared" si="54"/>
        <v>6.5066800000000008E-2</v>
      </c>
      <c r="DJ49" s="249">
        <f t="shared" si="55"/>
        <v>4.8238824612546825E-4</v>
      </c>
      <c r="DL49" s="1">
        <v>1.8708300000000001E-2</v>
      </c>
      <c r="DM49" s="248">
        <v>1.8691657741512716E-2</v>
      </c>
      <c r="DN49" s="1">
        <v>3.6519099999999999E-2</v>
      </c>
      <c r="DP49" s="5">
        <f t="shared" si="24"/>
        <v>2.7613699999999998E-2</v>
      </c>
      <c r="DQ49" s="249">
        <f t="shared" si="25"/>
        <v>1.2594137458357363E-2</v>
      </c>
      <c r="DS49" s="1">
        <v>7.5514999999999999E-2</v>
      </c>
      <c r="DT49" s="248">
        <v>7.384500602160346E-2</v>
      </c>
      <c r="DU49" s="1">
        <v>0.18959999999999999</v>
      </c>
      <c r="DW49" s="5">
        <f t="shared" si="26"/>
        <v>0.13255749999999999</v>
      </c>
      <c r="DX49" s="249">
        <f t="shared" si="27"/>
        <v>8.0670277131667301E-2</v>
      </c>
      <c r="DZ49" s="1">
        <v>0.193022</v>
      </c>
      <c r="EA49" s="248">
        <v>0.18857008016817658</v>
      </c>
      <c r="EB49" s="1">
        <v>0.17516399999999999</v>
      </c>
      <c r="EC49" s="248">
        <v>0.17406858807771924</v>
      </c>
      <c r="EE49" s="5">
        <f t="shared" si="28"/>
        <v>0.18409300000000001</v>
      </c>
      <c r="EF49" s="249">
        <f t="shared" si="29"/>
        <v>1.2627512898429375E-2</v>
      </c>
      <c r="EI49" s="1">
        <v>0.13022900000000001</v>
      </c>
      <c r="EJ49" s="248">
        <v>0.12797283234533099</v>
      </c>
      <c r="EL49" s="5">
        <f t="shared" si="30"/>
        <v>0.13022900000000001</v>
      </c>
      <c r="EQ49" s="1">
        <v>0.22738900000000001</v>
      </c>
      <c r="ER49" s="1">
        <v>0.265038</v>
      </c>
      <c r="ES49" s="1">
        <v>0.22323100000000001</v>
      </c>
      <c r="EU49" s="1">
        <v>0.55674199999999996</v>
      </c>
      <c r="EV49" s="1">
        <v>0.159112</v>
      </c>
      <c r="EW49" s="1">
        <v>0.16009000000000001</v>
      </c>
      <c r="EX49" s="1">
        <v>0.20422799999999999</v>
      </c>
      <c r="EY49" s="248">
        <v>0.20289506014605316</v>
      </c>
      <c r="FA49" s="5">
        <f t="shared" si="6"/>
        <v>0.25654714285714286</v>
      </c>
      <c r="FB49" s="249">
        <f t="shared" si="53"/>
        <v>0.13764936721059121</v>
      </c>
      <c r="FD49" s="1">
        <v>0.198487</v>
      </c>
      <c r="FE49" s="248">
        <v>0.19767449044618052</v>
      </c>
      <c r="FF49" s="1">
        <v>5.29986E-2</v>
      </c>
      <c r="FG49" s="1">
        <v>0.360342</v>
      </c>
      <c r="FH49" s="1">
        <v>7.6094300000000004E-2</v>
      </c>
      <c r="FI49" s="1">
        <v>8.9505399999999999E-2</v>
      </c>
      <c r="FJ49" s="1">
        <v>7.94464E-2</v>
      </c>
      <c r="FK49" s="1">
        <v>9.5748399999999997E-2</v>
      </c>
      <c r="FL49" s="248">
        <v>9.5429215069143675E-2</v>
      </c>
      <c r="FN49" s="5">
        <f t="shared" si="32"/>
        <v>0.13608887142857143</v>
      </c>
      <c r="FO49" s="249">
        <f t="shared" si="33"/>
        <v>0.10931001551033208</v>
      </c>
      <c r="FQ49" s="1">
        <v>5.6318800000000002E-2</v>
      </c>
      <c r="FR49" s="1">
        <v>8.5931500000000008E-3</v>
      </c>
      <c r="FS49" s="1">
        <v>2.8223499999999999E-2</v>
      </c>
      <c r="FT49" s="1">
        <v>7.5032500000000004E-3</v>
      </c>
      <c r="FU49" s="1">
        <v>3.2847599999999998E-2</v>
      </c>
      <c r="FV49" s="1">
        <v>7.2757500000000001E-3</v>
      </c>
      <c r="FW49" s="1">
        <v>4.9602200000000004E-3</v>
      </c>
      <c r="FX49" s="1">
        <v>1.6743600000000001E-2</v>
      </c>
      <c r="FY49" s="1">
        <v>1.7403999999999999E-2</v>
      </c>
      <c r="FZ49" s="248">
        <v>1.7398025138732863E-2</v>
      </c>
      <c r="GA49" s="1">
        <v>5.83162E-3</v>
      </c>
      <c r="GB49" s="1">
        <v>1.6651300000000001E-2</v>
      </c>
      <c r="GC49" s="1">
        <v>1.61193E-2</v>
      </c>
      <c r="GE49" s="5">
        <f t="shared" si="34"/>
        <v>1.8206007499999999E-2</v>
      </c>
      <c r="GF49" s="249">
        <f t="shared" si="35"/>
        <v>1.4868721236602158E-2</v>
      </c>
      <c r="GH49" s="1">
        <v>0.273283</v>
      </c>
      <c r="GI49" s="248">
        <v>0.26911625621418167</v>
      </c>
      <c r="GJ49" s="1">
        <v>0.16655400000000001</v>
      </c>
      <c r="GK49" s="248">
        <v>0.16636239367997491</v>
      </c>
      <c r="GM49" s="5">
        <f t="shared" si="36"/>
        <v>0.21991850000000002</v>
      </c>
      <c r="GN49" s="249">
        <f t="shared" si="37"/>
        <v>7.5468799649258983E-2</v>
      </c>
      <c r="GP49" s="261">
        <v>4.0113239503798921E-2</v>
      </c>
      <c r="GS49" s="1">
        <v>5.3971600000000002E-2</v>
      </c>
      <c r="GT49" s="1">
        <v>2.98573E-2</v>
      </c>
      <c r="GU49" s="248">
        <v>2.9828991146267626E-2</v>
      </c>
      <c r="GW49" s="5">
        <f t="shared" si="38"/>
        <v>4.1914449999999999E-2</v>
      </c>
      <c r="GX49" s="249">
        <f t="shared" si="39"/>
        <v>1.7051385053566768E-2</v>
      </c>
      <c r="GZ49" s="1">
        <v>3.9432500000000002E-2</v>
      </c>
      <c r="HA49" s="1">
        <v>1.29125E-2</v>
      </c>
      <c r="HB49" s="248">
        <v>1.290793605019761E-2</v>
      </c>
      <c r="HC49" s="1">
        <v>7.2979799999999997E-2</v>
      </c>
      <c r="HD49" s="1">
        <v>5.6101900000000003E-2</v>
      </c>
      <c r="HF49" s="5">
        <f t="shared" si="40"/>
        <v>4.5356675000000006E-2</v>
      </c>
      <c r="HG49" s="249">
        <f t="shared" si="41"/>
        <v>2.5600893447478856E-2</v>
      </c>
      <c r="HI49" s="1">
        <v>8.1503099999999995E-2</v>
      </c>
      <c r="HJ49" s="1">
        <v>0.10854999999999999</v>
      </c>
      <c r="HK49" s="1">
        <v>0.103482</v>
      </c>
      <c r="HL49" s="1">
        <v>4.5307899999999998E-2</v>
      </c>
      <c r="HM49" s="1">
        <v>1.9861899999999998E-2</v>
      </c>
      <c r="HN49" s="1">
        <v>5.6908800000000002E-2</v>
      </c>
      <c r="HO49" s="248">
        <v>5.6716832039635463E-2</v>
      </c>
      <c r="HQ49" s="5">
        <f t="shared" si="42"/>
        <v>6.9268949999999996E-2</v>
      </c>
      <c r="HR49" s="249">
        <f t="shared" si="43"/>
        <v>3.4730879402787962E-2</v>
      </c>
      <c r="HT49" s="1">
        <v>1.8138999999999999E-2</v>
      </c>
      <c r="HU49" s="1">
        <v>2.0852099999999998E-2</v>
      </c>
      <c r="HV49" s="1">
        <v>1.18735E-2</v>
      </c>
      <c r="HW49" s="1">
        <v>3.3419299999999999E-3</v>
      </c>
      <c r="HX49" s="1">
        <v>9.2591600000000007E-3</v>
      </c>
      <c r="HY49" s="248">
        <v>9.2560989948974846E-3</v>
      </c>
      <c r="HZ49" s="1">
        <v>8.7787799999999999E-3</v>
      </c>
      <c r="IA49" s="1">
        <v>1.72415E-2</v>
      </c>
      <c r="IC49" s="5">
        <f t="shared" si="44"/>
        <v>1.278371E-2</v>
      </c>
      <c r="ID49" s="249">
        <f t="shared" si="45"/>
        <v>6.2194258668599517E-3</v>
      </c>
    </row>
    <row r="50" spans="1:238" ht="16.5" x14ac:dyDescent="0.25">
      <c r="A50" s="121">
        <v>87.044055999999998</v>
      </c>
      <c r="B50" s="122" t="s">
        <v>150</v>
      </c>
      <c r="C50" s="123" t="s">
        <v>151</v>
      </c>
      <c r="D50" s="1">
        <v>0.114972</v>
      </c>
      <c r="E50" s="1">
        <v>9.7448400000000004E-2</v>
      </c>
      <c r="F50" s="248">
        <v>9.7367510926886724E-2</v>
      </c>
      <c r="G50" s="1">
        <v>0.15205199999999999</v>
      </c>
      <c r="H50" s="1">
        <v>5.0739299999999999E-3</v>
      </c>
      <c r="I50" s="1">
        <v>2.2186500000000001E-2</v>
      </c>
      <c r="J50" s="1">
        <v>1.25579E-2</v>
      </c>
      <c r="K50" s="1">
        <v>1.6490999999999999E-2</v>
      </c>
      <c r="L50" s="1">
        <v>1.10653E-2</v>
      </c>
      <c r="M50" s="1">
        <v>7.9050500000000003E-3</v>
      </c>
      <c r="N50" s="1">
        <v>6.89984E-3</v>
      </c>
      <c r="O50" s="1">
        <v>1.8317300000000002E-2</v>
      </c>
      <c r="P50" s="1">
        <v>7.5625200000000004E-2</v>
      </c>
      <c r="Q50" s="248">
        <v>7.5586375639804429E-2</v>
      </c>
      <c r="R50" s="1">
        <v>0.22006100000000001</v>
      </c>
      <c r="S50" s="1">
        <v>0.27520600000000001</v>
      </c>
      <c r="T50" s="1">
        <v>0.13902999999999999</v>
      </c>
      <c r="U50" s="248">
        <v>0.13889374451573311</v>
      </c>
      <c r="V50" s="1">
        <v>0.125913</v>
      </c>
      <c r="W50" s="1">
        <v>4.6372499999999997E-2</v>
      </c>
      <c r="X50" s="1">
        <v>0.10939400000000001</v>
      </c>
      <c r="Z50" s="5">
        <f t="shared" si="47"/>
        <v>8.0920606666666658E-2</v>
      </c>
      <c r="AA50" s="249">
        <f t="shared" si="48"/>
        <v>7.9951786418859694E-2</v>
      </c>
      <c r="AC50" s="1">
        <v>0.68610199999999999</v>
      </c>
      <c r="AD50" s="248">
        <v>0.68136246674851997</v>
      </c>
      <c r="AE50" s="1">
        <v>0.38452399999999998</v>
      </c>
      <c r="AF50" s="248">
        <v>0.38297460052451565</v>
      </c>
      <c r="AG50" s="1">
        <v>0.31680799999999998</v>
      </c>
      <c r="AI50" s="5">
        <f t="shared" si="8"/>
        <v>0.46247799999999994</v>
      </c>
      <c r="AJ50" s="249">
        <f t="shared" si="9"/>
        <v>0.1966014603099378</v>
      </c>
      <c r="AL50" s="1">
        <v>0.18573600000000001</v>
      </c>
      <c r="AM50" s="248">
        <v>0.18519779925126689</v>
      </c>
      <c r="AN50" s="1">
        <v>8.5645499999999999E-2</v>
      </c>
      <c r="AO50" s="1">
        <v>0.36818699999999999</v>
      </c>
      <c r="AP50" s="1">
        <v>0.14961099999999999</v>
      </c>
      <c r="AR50" s="5">
        <f t="shared" si="10"/>
        <v>0.19729487499999998</v>
      </c>
      <c r="AS50" s="249">
        <f t="shared" si="11"/>
        <v>0.1212120192764006</v>
      </c>
      <c r="AU50" s="1">
        <v>0.33867399999999998</v>
      </c>
      <c r="AV50" s="1">
        <v>0.21301</v>
      </c>
      <c r="AW50" s="1">
        <v>0.18304000000000001</v>
      </c>
      <c r="AX50" s="1">
        <v>0.23600099999999999</v>
      </c>
      <c r="BA50" s="1">
        <v>0.152057</v>
      </c>
      <c r="BC50" s="5">
        <f t="shared" si="51"/>
        <v>0.22455639999999999</v>
      </c>
      <c r="BD50" s="249">
        <f t="shared" si="52"/>
        <v>7.1180930243289212E-2</v>
      </c>
      <c r="BF50" s="1">
        <v>0.12834400000000001</v>
      </c>
      <c r="BG50" s="1">
        <v>5.5011999999999998E-2</v>
      </c>
      <c r="BH50" s="1">
        <v>0.13611799999999999</v>
      </c>
      <c r="BI50" s="1">
        <v>0.15151100000000001</v>
      </c>
      <c r="BJ50" s="1">
        <v>2.5048899999999999E-2</v>
      </c>
      <c r="BK50" s="1">
        <v>0.26772899999999999</v>
      </c>
      <c r="BL50" s="1">
        <v>1.8002400000000002E-2</v>
      </c>
      <c r="BM50" s="1">
        <v>2.13035E-2</v>
      </c>
      <c r="BN50" s="1">
        <v>0.17422399999999999</v>
      </c>
      <c r="BO50" s="248">
        <v>0.17378550304168747</v>
      </c>
      <c r="BP50" s="1">
        <v>7.4090500000000004E-2</v>
      </c>
      <c r="BQ50" s="248">
        <v>7.4054713334791245E-2</v>
      </c>
      <c r="BR50" s="1">
        <v>0.18559700000000001</v>
      </c>
      <c r="BS50" s="248">
        <v>0.18549972485041827</v>
      </c>
      <c r="BU50" s="5">
        <f t="shared" si="12"/>
        <v>8.2301666666666676E-2</v>
      </c>
      <c r="BV50" s="249">
        <f t="shared" si="13"/>
        <v>6.5490958975902416E-2</v>
      </c>
      <c r="BW50" s="5">
        <f t="shared" si="14"/>
        <v>0.226663</v>
      </c>
      <c r="BX50" s="249">
        <f t="shared" si="15"/>
        <v>5.8076094152413577E-2</v>
      </c>
      <c r="BY50" s="5">
        <f t="shared" si="16"/>
        <v>0.10944813333333332</v>
      </c>
      <c r="BZ50" s="249">
        <f t="shared" si="17"/>
        <v>8.1454026405410634E-2</v>
      </c>
      <c r="CB50" s="1">
        <v>9.2339400000000002E-2</v>
      </c>
      <c r="CC50" s="248">
        <v>9.2243833148485346E-2</v>
      </c>
      <c r="CD50" s="1">
        <v>0.42140499999999997</v>
      </c>
      <c r="CE50" s="1">
        <v>0.128386</v>
      </c>
      <c r="CF50" s="1">
        <v>4.2371899999999997E-2</v>
      </c>
      <c r="CG50" s="248">
        <v>4.2231987664660034E-2</v>
      </c>
      <c r="CH50" s="1">
        <v>5.2481300000000002E-2</v>
      </c>
      <c r="CJ50" s="5">
        <f t="shared" si="18"/>
        <v>0.14739671999999998</v>
      </c>
      <c r="CK50" s="249">
        <f t="shared" si="19"/>
        <v>0.15693342795503132</v>
      </c>
      <c r="CM50" s="1">
        <v>0.62704599999999999</v>
      </c>
      <c r="CN50" s="1">
        <v>0.31295600000000001</v>
      </c>
      <c r="CO50" s="1">
        <v>0.21598600000000001</v>
      </c>
      <c r="CP50" s="1">
        <v>0.229077</v>
      </c>
      <c r="CQ50" s="1">
        <v>1.25848</v>
      </c>
      <c r="CR50" s="248">
        <v>1.2489575630260061</v>
      </c>
      <c r="CS50" s="1">
        <v>0.454764</v>
      </c>
      <c r="CU50" s="5">
        <f t="shared" si="20"/>
        <v>0.51638483333333329</v>
      </c>
      <c r="CV50" s="249">
        <f t="shared" si="21"/>
        <v>0.3952004042742957</v>
      </c>
      <c r="CX50" s="1">
        <v>3.1748899999999997E-2</v>
      </c>
      <c r="CY50" s="248">
        <v>3.1734641872999306E-2</v>
      </c>
      <c r="CZ50" s="1">
        <v>8.8463700000000006E-2</v>
      </c>
      <c r="DB50" s="5">
        <f t="shared" si="22"/>
        <v>6.0106300000000001E-2</v>
      </c>
      <c r="DC50" s="249">
        <f t="shared" si="23"/>
        <v>4.0103419673638813E-2</v>
      </c>
      <c r="DE50" s="1">
        <v>0.19464899999999999</v>
      </c>
      <c r="DF50" s="1">
        <v>0.21226200000000001</v>
      </c>
      <c r="DG50" s="248">
        <v>0.21170578457423422</v>
      </c>
      <c r="DI50" s="5">
        <f t="shared" si="54"/>
        <v>0.20345550000000001</v>
      </c>
      <c r="DJ50" s="249">
        <f t="shared" si="55"/>
        <v>1.2454271737038674E-2</v>
      </c>
      <c r="DL50" s="1">
        <v>8.3499400000000001E-2</v>
      </c>
      <c r="DM50" s="248">
        <v>8.3425229236503626E-2</v>
      </c>
      <c r="DN50" s="1">
        <v>0.166127</v>
      </c>
      <c r="DP50" s="5">
        <f t="shared" si="24"/>
        <v>0.1248132</v>
      </c>
      <c r="DQ50" s="249">
        <f t="shared" si="25"/>
        <v>5.8426536273169551E-2</v>
      </c>
      <c r="DS50" s="1">
        <v>0.23124400000000001</v>
      </c>
      <c r="DT50" s="248">
        <v>0.22613051788956562</v>
      </c>
      <c r="DU50" s="1">
        <v>0.44317899999999999</v>
      </c>
      <c r="DW50" s="5">
        <f t="shared" si="26"/>
        <v>0.3372115</v>
      </c>
      <c r="DX50" s="249">
        <f t="shared" si="27"/>
        <v>0.14986067567077099</v>
      </c>
      <c r="DZ50" s="1">
        <v>0.33386100000000002</v>
      </c>
      <c r="EA50" s="248">
        <v>0.32616073105267096</v>
      </c>
      <c r="EB50" s="1">
        <v>0.46415499999999998</v>
      </c>
      <c r="EC50" s="248">
        <v>0.46125332328767715</v>
      </c>
      <c r="EE50" s="5">
        <f t="shared" si="28"/>
        <v>0.39900800000000003</v>
      </c>
      <c r="EF50" s="249">
        <f t="shared" si="29"/>
        <v>9.2131770947919439E-2</v>
      </c>
      <c r="EI50" s="1">
        <v>0.14990000000000001</v>
      </c>
      <c r="EJ50" s="248">
        <v>0.14730283495280533</v>
      </c>
      <c r="EL50" s="5">
        <f t="shared" si="30"/>
        <v>0.14990000000000001</v>
      </c>
      <c r="EQ50" s="1">
        <v>0.76325100000000001</v>
      </c>
      <c r="ER50" s="1">
        <v>0.65943300000000005</v>
      </c>
      <c r="ES50" s="1">
        <v>0.877278</v>
      </c>
      <c r="EU50" s="1">
        <v>1.5687899999999999</v>
      </c>
      <c r="EV50" s="1">
        <v>0.37825799999999998</v>
      </c>
      <c r="EW50" s="1">
        <v>0.44188899999999998</v>
      </c>
      <c r="EX50" s="1">
        <v>0.60178399999999999</v>
      </c>
      <c r="EY50" s="248">
        <v>0.59785464847074665</v>
      </c>
      <c r="FA50" s="5">
        <f t="shared" si="6"/>
        <v>0.75581185714285704</v>
      </c>
      <c r="FB50" s="249">
        <f t="shared" si="53"/>
        <v>0.39787995795022923</v>
      </c>
      <c r="FD50" s="1">
        <v>0.81682699999999997</v>
      </c>
      <c r="FE50" s="248">
        <v>0.81348467021506843</v>
      </c>
      <c r="FF50" s="1">
        <v>0.15076700000000001</v>
      </c>
      <c r="FG50" s="1">
        <v>2.4020999999999999</v>
      </c>
      <c r="FH50" s="1">
        <v>0.43407000000000001</v>
      </c>
      <c r="FI50" s="1">
        <v>0.37481900000000001</v>
      </c>
      <c r="FJ50" s="1">
        <v>0.36710500000000001</v>
      </c>
      <c r="FK50" s="1">
        <v>0.39249299999999998</v>
      </c>
      <c r="FL50" s="248">
        <v>0.39118402560276339</v>
      </c>
      <c r="FN50" s="5">
        <f t="shared" si="32"/>
        <v>0.70545442857142859</v>
      </c>
      <c r="FO50" s="249">
        <f t="shared" si="33"/>
        <v>0.77395980455659685</v>
      </c>
      <c r="FQ50" s="1">
        <v>0.15903300000000001</v>
      </c>
      <c r="FR50" s="1">
        <v>2.5933999999999999E-2</v>
      </c>
      <c r="FS50" s="1">
        <v>9.7823199999999999E-2</v>
      </c>
      <c r="FT50" s="1">
        <v>2.25939E-2</v>
      </c>
      <c r="FU50" s="1">
        <v>7.3810600000000004E-2</v>
      </c>
      <c r="FV50" s="1">
        <v>2.9674499999999999E-2</v>
      </c>
      <c r="FW50" s="1">
        <v>2.3511399999999998E-2</v>
      </c>
      <c r="FX50" s="1">
        <v>4.6548100000000002E-2</v>
      </c>
      <c r="FY50" s="1">
        <v>3.57921E-2</v>
      </c>
      <c r="FZ50" s="248">
        <v>3.5779860309071376E-2</v>
      </c>
      <c r="GA50" s="1">
        <v>2.22376E-2</v>
      </c>
      <c r="GB50" s="1">
        <v>7.1176100000000006E-2</v>
      </c>
      <c r="GC50" s="1">
        <v>3.7990500000000003E-2</v>
      </c>
      <c r="GE50" s="5">
        <f t="shared" si="34"/>
        <v>5.3843749999999996E-2</v>
      </c>
      <c r="GF50" s="249">
        <f t="shared" si="35"/>
        <v>4.1106436120161391E-2</v>
      </c>
      <c r="GH50" s="1">
        <v>1.88201</v>
      </c>
      <c r="GI50" s="248">
        <v>1.8533100531152573</v>
      </c>
      <c r="GJ50" s="1">
        <v>1.06063</v>
      </c>
      <c r="GK50" s="248">
        <v>1.059406414497011</v>
      </c>
      <c r="GM50" s="5">
        <f t="shared" si="36"/>
        <v>1.47132</v>
      </c>
      <c r="GN50" s="249">
        <f t="shared" si="37"/>
        <v>0.58080336793100673</v>
      </c>
      <c r="GP50" s="261">
        <v>2.39234268170486E-2</v>
      </c>
      <c r="GS50" s="1">
        <v>0.18340699999999999</v>
      </c>
      <c r="GT50" s="1">
        <v>7.3150000000000007E-2</v>
      </c>
      <c r="GU50" s="248">
        <v>7.3080604757455772E-2</v>
      </c>
      <c r="GW50" s="5">
        <f t="shared" si="38"/>
        <v>0.12827849999999999</v>
      </c>
      <c r="GX50" s="249">
        <f t="shared" si="39"/>
        <v>7.7963472373285173E-2</v>
      </c>
      <c r="GZ50" s="1">
        <v>0.15495400000000001</v>
      </c>
      <c r="HA50" s="1">
        <v>4.3591299999999999E-2</v>
      </c>
      <c r="HB50" s="248">
        <v>4.3575896509458187E-2</v>
      </c>
      <c r="HC50" s="1">
        <v>0.29722599999999999</v>
      </c>
      <c r="HD50" s="1">
        <v>0.19745399999999999</v>
      </c>
      <c r="HF50" s="5">
        <f t="shared" si="40"/>
        <v>0.17330632500000001</v>
      </c>
      <c r="HG50" s="249">
        <f t="shared" si="41"/>
        <v>0.10504283507799327</v>
      </c>
      <c r="HI50" s="1">
        <v>0.45166499999999998</v>
      </c>
      <c r="HJ50" s="1">
        <v>0.824465</v>
      </c>
      <c r="HK50" s="1">
        <v>0.49364999999999998</v>
      </c>
      <c r="HL50" s="1">
        <v>0.256166</v>
      </c>
      <c r="HM50" s="1">
        <v>0.11007599999999999</v>
      </c>
      <c r="HN50" s="1">
        <v>0.319998</v>
      </c>
      <c r="HO50" s="248">
        <v>0.31891924114018178</v>
      </c>
      <c r="HQ50" s="5">
        <f t="shared" si="42"/>
        <v>0.40933666666666663</v>
      </c>
      <c r="HR50" s="249">
        <f t="shared" si="43"/>
        <v>0.24585831538483038</v>
      </c>
      <c r="HT50" s="1">
        <v>9.4254099999999993E-2</v>
      </c>
      <c r="HU50" s="1">
        <v>9.2782500000000004E-2</v>
      </c>
      <c r="HV50" s="1">
        <v>4.9632000000000003E-2</v>
      </c>
      <c r="HW50" s="1">
        <v>2.7031599999999999E-2</v>
      </c>
      <c r="HX50" s="1">
        <v>6.6598000000000004E-2</v>
      </c>
      <c r="HY50" s="248">
        <v>6.6576237904549557E-2</v>
      </c>
      <c r="HZ50" s="1">
        <v>5.4541199999999998E-2</v>
      </c>
      <c r="IA50" s="1">
        <v>9.73609E-2</v>
      </c>
      <c r="IC50" s="5">
        <f t="shared" si="44"/>
        <v>6.8885757142857149E-2</v>
      </c>
      <c r="ID50" s="249">
        <f t="shared" si="45"/>
        <v>2.6953412541696042E-2</v>
      </c>
    </row>
    <row r="51" spans="1:238" ht="16.5" x14ac:dyDescent="0.25">
      <c r="A51" s="124">
        <v>89.059706000000006</v>
      </c>
      <c r="B51" s="125" t="s">
        <v>153</v>
      </c>
      <c r="C51" s="126" t="s">
        <v>154</v>
      </c>
      <c r="D51" s="1">
        <v>1.7438800000000001E-2</v>
      </c>
      <c r="E51" s="1">
        <v>1.6631400000000001E-2</v>
      </c>
      <c r="F51" s="248">
        <v>1.661761877345292E-2</v>
      </c>
      <c r="G51" s="1">
        <v>2.3584000000000001E-2</v>
      </c>
      <c r="H51" s="1">
        <v>6.0440799999999996E-4</v>
      </c>
      <c r="I51" s="1">
        <v>2.8961299999999998E-3</v>
      </c>
      <c r="J51" s="1">
        <v>1.5663999999999999E-3</v>
      </c>
      <c r="K51" s="1">
        <v>1.9755699999999998E-3</v>
      </c>
      <c r="L51" s="1">
        <v>1.26979E-3</v>
      </c>
      <c r="M51" s="1">
        <v>7.1430099999999998E-4</v>
      </c>
      <c r="N51" s="1">
        <v>6.5794900000000001E-4</v>
      </c>
      <c r="O51" s="1">
        <v>1.6890200000000001E-3</v>
      </c>
      <c r="P51" s="1">
        <v>1.25247E-2</v>
      </c>
      <c r="Q51" s="248">
        <v>1.2518233163358551E-2</v>
      </c>
      <c r="R51" s="1">
        <v>3.7380799999999999E-2</v>
      </c>
      <c r="S51" s="1">
        <v>4.3774899999999999E-2</v>
      </c>
      <c r="T51" s="1">
        <v>2.6155600000000001E-2</v>
      </c>
      <c r="U51" s="248">
        <v>2.6129966446386214E-2</v>
      </c>
      <c r="V51" s="1">
        <v>1.9696600000000002E-2</v>
      </c>
      <c r="W51" s="1">
        <v>7.2379699999999998E-3</v>
      </c>
      <c r="X51" s="1">
        <v>1.8051999999999999E-2</v>
      </c>
      <c r="Z51" s="5">
        <f t="shared" si="47"/>
        <v>1.2991685444444448E-2</v>
      </c>
      <c r="AA51" s="249">
        <f t="shared" si="48"/>
        <v>1.337270363400507E-2</v>
      </c>
      <c r="AC51" s="1">
        <v>0.15720400000000001</v>
      </c>
      <c r="AD51" s="248">
        <v>0.15611815242122482</v>
      </c>
      <c r="AE51" s="1">
        <v>9.2266500000000001E-2</v>
      </c>
      <c r="AF51" s="248">
        <v>9.189512816040811E-2</v>
      </c>
      <c r="AG51" s="1">
        <v>4.4252100000000003E-2</v>
      </c>
      <c r="AI51" s="5">
        <f t="shared" si="8"/>
        <v>9.7907533333333338E-2</v>
      </c>
      <c r="AJ51" s="249">
        <f t="shared" si="9"/>
        <v>5.6686849191001372E-2</v>
      </c>
      <c r="AL51" s="1">
        <v>2.6856399999999999E-2</v>
      </c>
      <c r="AM51" s="248">
        <v>2.6778544597411601E-2</v>
      </c>
      <c r="AN51" s="1">
        <v>1.15993E-2</v>
      </c>
      <c r="AO51" s="1">
        <v>6.1518200000000002E-2</v>
      </c>
      <c r="AP51" s="1">
        <v>1.9094799999999999E-2</v>
      </c>
      <c r="AR51" s="5">
        <f t="shared" si="10"/>
        <v>2.9767175E-2</v>
      </c>
      <c r="AS51" s="249">
        <f t="shared" si="11"/>
        <v>2.2064839827256849E-2</v>
      </c>
      <c r="AU51" s="1">
        <v>5.0951900000000001E-2</v>
      </c>
      <c r="AV51" s="1">
        <v>3.2880699999999999E-2</v>
      </c>
      <c r="AW51" s="1">
        <v>3.2890999999999997E-2</v>
      </c>
      <c r="AX51" s="1">
        <v>4.0609300000000001E-2</v>
      </c>
      <c r="BA51" s="1">
        <v>3.2272599999999999E-2</v>
      </c>
      <c r="BC51" s="5">
        <f t="shared" si="51"/>
        <v>3.7921099999999999E-2</v>
      </c>
      <c r="BD51" s="249">
        <f t="shared" si="52"/>
        <v>8.0566937744337916E-3</v>
      </c>
      <c r="BF51" s="1">
        <v>2.4797E-2</v>
      </c>
      <c r="BG51" s="1">
        <v>1.28457E-2</v>
      </c>
      <c r="BH51" s="1">
        <v>1.821E-2</v>
      </c>
      <c r="BI51" s="1">
        <v>2.0665300000000001E-2</v>
      </c>
      <c r="BJ51" s="1">
        <v>3.23617E-3</v>
      </c>
      <c r="BK51" s="1">
        <v>6.4982200000000004E-2</v>
      </c>
      <c r="BL51" s="1">
        <v>3.5970300000000002E-3</v>
      </c>
      <c r="BM51" s="1">
        <v>5.1780100000000003E-3</v>
      </c>
      <c r="BN51" s="1">
        <v>4.8345600000000002E-2</v>
      </c>
      <c r="BO51" s="248">
        <v>4.8224085029520927E-2</v>
      </c>
      <c r="BP51" s="1">
        <v>1.6191899999999999E-2</v>
      </c>
      <c r="BQ51" s="248">
        <v>1.6184117861039821E-2</v>
      </c>
      <c r="BR51" s="1">
        <v>4.7198299999999999E-2</v>
      </c>
      <c r="BS51" s="248">
        <v>4.7173642191875371E-2</v>
      </c>
      <c r="BU51" s="5">
        <f t="shared" si="12"/>
        <v>1.4011736666666668E-2</v>
      </c>
      <c r="BV51" s="249">
        <f t="shared" si="13"/>
        <v>7.9705001101582872E-3</v>
      </c>
      <c r="BW51" s="5">
        <f t="shared" si="14"/>
        <v>5.6090250000000001E-2</v>
      </c>
      <c r="BX51" s="249">
        <f t="shared" si="15"/>
        <v>1.257511628594344E-2</v>
      </c>
      <c r="BY51" s="5">
        <f t="shared" si="16"/>
        <v>2.3384210000000002E-2</v>
      </c>
      <c r="BZ51" s="249">
        <f t="shared" si="17"/>
        <v>2.2818588170706356E-2</v>
      </c>
      <c r="CB51" s="1">
        <v>1.32388E-2</v>
      </c>
      <c r="CC51" s="248">
        <v>1.3225108949097744E-2</v>
      </c>
      <c r="CD51" s="1">
        <v>8.4178600000000006E-2</v>
      </c>
      <c r="CE51" s="1">
        <v>2.26197E-2</v>
      </c>
      <c r="CF51" s="1">
        <v>7.9919199999999996E-3</v>
      </c>
      <c r="CG51" s="248">
        <v>7.9655130067068074E-3</v>
      </c>
      <c r="CH51" s="1">
        <v>8.5518999999999994E-3</v>
      </c>
      <c r="CJ51" s="5">
        <f t="shared" si="18"/>
        <v>2.7316184E-2</v>
      </c>
      <c r="CK51" s="249">
        <f t="shared" si="19"/>
        <v>3.2322939179385911E-2</v>
      </c>
      <c r="CM51" s="1">
        <v>0.104418</v>
      </c>
      <c r="CN51" s="1">
        <v>4.9579900000000003E-2</v>
      </c>
      <c r="CO51" s="1">
        <v>3.8423800000000001E-2</v>
      </c>
      <c r="CP51" s="1">
        <v>4.8402500000000001E-2</v>
      </c>
      <c r="CQ51" s="1">
        <v>0.23067699999999999</v>
      </c>
      <c r="CR51" s="248">
        <v>0.228930558357377</v>
      </c>
      <c r="CS51" s="1">
        <v>7.7117400000000003E-2</v>
      </c>
      <c r="CU51" s="5">
        <f t="shared" si="20"/>
        <v>9.1436433333333331E-2</v>
      </c>
      <c r="CV51" s="249">
        <f t="shared" si="21"/>
        <v>7.2354293981951534E-2</v>
      </c>
      <c r="CX51" s="1">
        <v>5.2875400000000003E-3</v>
      </c>
      <c r="CY51" s="248">
        <v>5.2851669751873206E-3</v>
      </c>
      <c r="CZ51" s="1">
        <v>1.7080399999999999E-2</v>
      </c>
      <c r="DB51" s="5">
        <f t="shared" si="22"/>
        <v>1.118397E-2</v>
      </c>
      <c r="DC51" s="249">
        <f t="shared" si="23"/>
        <v>8.3388112755835887E-3</v>
      </c>
      <c r="DE51" s="1">
        <v>3.39876E-2</v>
      </c>
      <c r="DF51" s="1">
        <v>4.1609100000000003E-2</v>
      </c>
      <c r="DG51" s="248">
        <v>4.1499933370261546E-2</v>
      </c>
      <c r="DI51" s="5">
        <f t="shared" si="54"/>
        <v>3.7798350000000001E-2</v>
      </c>
      <c r="DJ51" s="249">
        <f t="shared" si="55"/>
        <v>5.3892143328132741E-3</v>
      </c>
      <c r="DL51" s="1">
        <v>1.8930300000000001E-2</v>
      </c>
      <c r="DM51" s="248">
        <v>1.8913507489834044E-2</v>
      </c>
      <c r="DN51" s="1">
        <v>3.6327900000000003E-2</v>
      </c>
      <c r="DP51" s="5">
        <f t="shared" si="24"/>
        <v>2.7629100000000004E-2</v>
      </c>
      <c r="DQ51" s="249">
        <f t="shared" si="25"/>
        <v>1.2301960936371068E-2</v>
      </c>
      <c r="DS51" s="1">
        <v>6.9508399999999998E-2</v>
      </c>
      <c r="DT51" s="248">
        <v>6.7971120817662115E-2</v>
      </c>
      <c r="DU51" s="1">
        <v>7.77172E-2</v>
      </c>
      <c r="DW51" s="5">
        <f t="shared" si="26"/>
        <v>7.3612800000000006E-2</v>
      </c>
      <c r="DX51" s="249">
        <f t="shared" si="27"/>
        <v>5.8044981454041331E-3</v>
      </c>
      <c r="DZ51" s="1">
        <v>0.18237400000000001</v>
      </c>
      <c r="EA51" s="248">
        <v>0.17816792788226773</v>
      </c>
      <c r="EB51" s="1">
        <v>0.179646</v>
      </c>
      <c r="EC51" s="248">
        <v>0.17852294901732765</v>
      </c>
      <c r="EE51" s="5">
        <f t="shared" si="28"/>
        <v>0.18101</v>
      </c>
      <c r="EF51" s="249">
        <f t="shared" si="29"/>
        <v>1.9289872990769074E-3</v>
      </c>
      <c r="EI51" s="1">
        <v>7.5279100000000002E-2</v>
      </c>
      <c r="EJ51" s="248">
        <v>7.3975082761724098E-2</v>
      </c>
      <c r="EL51" s="5">
        <f t="shared" si="30"/>
        <v>7.5279100000000002E-2</v>
      </c>
      <c r="EQ51" s="1">
        <v>0.108797</v>
      </c>
      <c r="ER51" s="1">
        <v>7.8373600000000002E-2</v>
      </c>
      <c r="ES51" s="1">
        <v>0.13395599999999999</v>
      </c>
      <c r="EU51" s="1">
        <v>0.29285299999999997</v>
      </c>
      <c r="EV51" s="1">
        <v>6.2595499999999998E-2</v>
      </c>
      <c r="EW51" s="1">
        <v>7.7140899999999998E-2</v>
      </c>
      <c r="EX51" s="1">
        <v>0.109044</v>
      </c>
      <c r="EY51" s="248">
        <v>0.10833222131849857</v>
      </c>
      <c r="FA51" s="5">
        <f t="shared" si="6"/>
        <v>0.12325142857142857</v>
      </c>
      <c r="FB51" s="249">
        <f t="shared" si="53"/>
        <v>7.8644139881000538E-2</v>
      </c>
      <c r="FD51" s="1">
        <v>0.15263299999999999</v>
      </c>
      <c r="FE51" s="248">
        <v>0.15200842022267844</v>
      </c>
      <c r="FF51" s="1">
        <v>2.5585400000000001E-2</v>
      </c>
      <c r="FG51" s="1">
        <v>0.54684500000000003</v>
      </c>
      <c r="FH51" s="1">
        <v>7.8910900000000006E-2</v>
      </c>
      <c r="FI51" s="1">
        <v>6.2188E-2</v>
      </c>
      <c r="FJ51" s="1">
        <v>7.4314400000000003E-2</v>
      </c>
      <c r="FK51" s="1">
        <v>7.2547399999999998E-2</v>
      </c>
      <c r="FL51" s="248">
        <v>7.2305493102667595E-2</v>
      </c>
      <c r="FN51" s="5">
        <f t="shared" si="32"/>
        <v>0.14471772857142856</v>
      </c>
      <c r="FO51" s="249">
        <f t="shared" si="33"/>
        <v>0.18132309351172668</v>
      </c>
      <c r="FQ51" s="1">
        <v>2.39306E-2</v>
      </c>
      <c r="FR51" s="1">
        <v>3.1049900000000002E-3</v>
      </c>
      <c r="FS51" s="1">
        <v>1.42404E-2</v>
      </c>
      <c r="FT51" s="1">
        <v>3.1408400000000002E-3</v>
      </c>
      <c r="FU51" s="1">
        <v>1.1344E-2</v>
      </c>
      <c r="FV51" s="1">
        <v>3.71391E-3</v>
      </c>
      <c r="FW51" s="1">
        <v>2.91187E-3</v>
      </c>
      <c r="FX51" s="1">
        <v>5.7520799999999997E-3</v>
      </c>
      <c r="FY51" s="1">
        <v>6.8568400000000003E-3</v>
      </c>
      <c r="FZ51" s="248">
        <v>6.8544973585006903E-3</v>
      </c>
      <c r="GA51" s="1">
        <v>2.6085599999999998E-3</v>
      </c>
      <c r="GB51" s="1">
        <v>8.9610000000000002E-3</v>
      </c>
      <c r="GC51" s="1">
        <v>6.4462199999999999E-3</v>
      </c>
      <c r="GE51" s="5">
        <f t="shared" si="34"/>
        <v>7.7509425E-3</v>
      </c>
      <c r="GF51" s="249">
        <f t="shared" si="35"/>
        <v>6.2795636771197927E-3</v>
      </c>
      <c r="GH51" s="1">
        <v>0.345439</v>
      </c>
      <c r="GI51" s="248">
        <v>0.34017200689601118</v>
      </c>
      <c r="GJ51" s="1">
        <v>0.18260100000000001</v>
      </c>
      <c r="GK51" s="248">
        <v>0.18239005063860458</v>
      </c>
      <c r="GM51" s="5">
        <f t="shared" si="36"/>
        <v>0.26402000000000003</v>
      </c>
      <c r="GN51" s="249">
        <f t="shared" si="37"/>
        <v>0.11514385403485485</v>
      </c>
      <c r="GP51" s="261"/>
      <c r="GS51" s="1">
        <v>3.04449E-2</v>
      </c>
      <c r="GT51" s="1">
        <v>1.33968E-2</v>
      </c>
      <c r="GU51" s="248">
        <v>1.3384125387583984E-2</v>
      </c>
      <c r="GW51" s="5">
        <f t="shared" si="38"/>
        <v>2.1920849999999999E-2</v>
      </c>
      <c r="GX51" s="249">
        <f t="shared" si="39"/>
        <v>1.2054827116346385E-2</v>
      </c>
      <c r="GZ51" s="1">
        <v>2.9188200000000001E-2</v>
      </c>
      <c r="HA51" s="1">
        <v>8.4894900000000006E-3</v>
      </c>
      <c r="HB51" s="248">
        <v>8.4864859371186797E-3</v>
      </c>
      <c r="HC51" s="1">
        <v>4.6258500000000001E-2</v>
      </c>
      <c r="HD51" s="1">
        <v>3.0570900000000002E-2</v>
      </c>
      <c r="HF51" s="5">
        <f t="shared" si="40"/>
        <v>2.8626772499999998E-2</v>
      </c>
      <c r="HG51" s="249">
        <f t="shared" si="41"/>
        <v>1.5497126547557947E-2</v>
      </c>
      <c r="HI51" s="1">
        <v>8.7661199999999995E-2</v>
      </c>
      <c r="HJ51" s="1">
        <v>0.145256</v>
      </c>
      <c r="HK51" s="1">
        <v>9.4525999999999999E-2</v>
      </c>
      <c r="HL51" s="1">
        <v>4.6735199999999998E-2</v>
      </c>
      <c r="HM51" s="1">
        <v>1.76761E-2</v>
      </c>
      <c r="HN51" s="1">
        <v>5.5774700000000003E-2</v>
      </c>
      <c r="HO51" s="248">
        <v>5.5586550530097166E-2</v>
      </c>
      <c r="HQ51" s="5">
        <f t="shared" si="42"/>
        <v>7.4604866666666672E-2</v>
      </c>
      <c r="HR51" s="249">
        <f t="shared" si="43"/>
        <v>4.4566983307541316E-2</v>
      </c>
      <c r="HT51" s="1">
        <v>1.4316300000000001E-2</v>
      </c>
      <c r="HU51" s="1">
        <v>1.6893399999999999E-2</v>
      </c>
      <c r="HV51" s="1">
        <v>7.4272499999999998E-3</v>
      </c>
      <c r="HW51" s="1">
        <v>3.39829E-3</v>
      </c>
      <c r="HX51" s="1">
        <v>1.0429300000000001E-2</v>
      </c>
      <c r="HY51" s="248">
        <v>1.042589720935742E-2</v>
      </c>
      <c r="HZ51" s="1">
        <v>8.3765100000000002E-3</v>
      </c>
      <c r="IA51" s="1">
        <v>1.74734E-2</v>
      </c>
      <c r="IC51" s="5">
        <f t="shared" si="44"/>
        <v>1.1187778571428572E-2</v>
      </c>
      <c r="ID51" s="249">
        <f t="shared" si="45"/>
        <v>5.2463801333790371E-3</v>
      </c>
    </row>
    <row r="52" spans="1:238" ht="14.25" x14ac:dyDescent="0.25">
      <c r="A52" s="127">
        <v>91.054226999999997</v>
      </c>
      <c r="B52" s="128" t="s">
        <v>155</v>
      </c>
      <c r="C52" s="129" t="s">
        <v>148</v>
      </c>
      <c r="K52" s="1">
        <v>3.9988000000000003E-4</v>
      </c>
      <c r="M52" s="1">
        <v>0</v>
      </c>
      <c r="N52" s="1">
        <v>1.7987499999999999E-4</v>
      </c>
      <c r="O52" s="1">
        <v>1.69812E-3</v>
      </c>
      <c r="P52" s="1">
        <v>2.29415E-3</v>
      </c>
      <c r="Q52" s="248">
        <v>2.2929795128880113E-3</v>
      </c>
      <c r="R52" s="1">
        <v>5.2597599999999996E-3</v>
      </c>
      <c r="S52" s="1">
        <v>8.5526500000000002E-3</v>
      </c>
      <c r="T52" s="1">
        <v>4.8592599999999998E-3</v>
      </c>
      <c r="U52" s="248">
        <v>4.8545017027575464E-3</v>
      </c>
      <c r="V52" s="1">
        <v>4.2830500000000001E-3</v>
      </c>
      <c r="W52" s="1">
        <v>2.2259200000000002E-3</v>
      </c>
      <c r="X52" s="1">
        <v>3.2247E-3</v>
      </c>
      <c r="Z52" s="5">
        <f t="shared" si="47"/>
        <v>2.9979422727272722E-3</v>
      </c>
      <c r="AA52" s="249">
        <f t="shared" si="48"/>
        <v>2.5999613550371902E-3</v>
      </c>
      <c r="AC52" s="1">
        <v>5.2612800000000001E-2</v>
      </c>
      <c r="AD52" s="248">
        <v>5.2249189550743154E-2</v>
      </c>
      <c r="AE52" s="1">
        <v>4.206E-2</v>
      </c>
      <c r="AF52" s="248">
        <v>4.1890602612008762E-2</v>
      </c>
      <c r="AG52" s="1">
        <v>3.4106999999999998E-2</v>
      </c>
      <c r="AI52" s="5">
        <f t="shared" si="8"/>
        <v>4.2926600000000002E-2</v>
      </c>
      <c r="AJ52" s="249">
        <f t="shared" si="9"/>
        <v>9.2832863297433611E-3</v>
      </c>
      <c r="AL52" s="1">
        <v>2.98876E-2</v>
      </c>
      <c r="AM52" s="248">
        <v>2.9800891520844121E-2</v>
      </c>
      <c r="AO52" s="1">
        <v>5.7167200000000001E-2</v>
      </c>
      <c r="AP52" s="1">
        <v>2.6114600000000002E-2</v>
      </c>
      <c r="AR52" s="5">
        <f t="shared" si="10"/>
        <v>3.7723133333333332E-2</v>
      </c>
      <c r="AS52" s="249">
        <f t="shared" si="11"/>
        <v>1.6944399625048186E-2</v>
      </c>
      <c r="AU52" s="1">
        <v>4.8490800000000001E-2</v>
      </c>
      <c r="AV52" s="1">
        <v>2.5794999999999998E-2</v>
      </c>
      <c r="AW52" s="1">
        <v>3.3793299999999998E-2</v>
      </c>
      <c r="AX52" s="1">
        <v>2.6242000000000001E-2</v>
      </c>
      <c r="BA52" s="1">
        <v>1.9836599999999999E-2</v>
      </c>
      <c r="BC52" s="5">
        <f t="shared" si="51"/>
        <v>3.0831540000000001E-2</v>
      </c>
      <c r="BD52" s="249">
        <f t="shared" si="52"/>
        <v>1.1044691080243038E-2</v>
      </c>
      <c r="BF52" s="1">
        <v>1.8690100000000001E-2</v>
      </c>
      <c r="BG52" s="1">
        <v>1.5947800000000001E-3</v>
      </c>
      <c r="BH52" s="1">
        <v>4.8690199999999999E-3</v>
      </c>
      <c r="BI52" s="1">
        <v>2.65461E-3</v>
      </c>
      <c r="BJ52" s="1">
        <v>1.7498800000000001E-3</v>
      </c>
      <c r="BK52" s="1">
        <v>6.0443199999999997E-3</v>
      </c>
      <c r="BL52" s="1">
        <v>1.96647E-2</v>
      </c>
      <c r="BM52" s="1">
        <v>2.61246E-3</v>
      </c>
      <c r="BN52" s="1">
        <v>5.4894699999999998E-3</v>
      </c>
      <c r="BO52" s="248">
        <v>5.4756641803014455E-3</v>
      </c>
      <c r="BR52" s="1">
        <v>1.7759799999999999E-3</v>
      </c>
      <c r="BS52" s="248">
        <v>1.7750524560087933E-3</v>
      </c>
      <c r="BU52" s="5">
        <f t="shared" si="12"/>
        <v>2.6335350000000002E-3</v>
      </c>
      <c r="BV52" s="249">
        <f t="shared" si="13"/>
        <v>2.9804550827012916E-5</v>
      </c>
      <c r="BW52" s="5">
        <f t="shared" si="14"/>
        <v>3.9101499999999994E-3</v>
      </c>
      <c r="BX52" s="249">
        <f t="shared" si="15"/>
        <v>3.0181721584097891E-3</v>
      </c>
      <c r="BY52" s="5">
        <f t="shared" si="16"/>
        <v>1.0007730000000001E-2</v>
      </c>
      <c r="BZ52" s="249">
        <f t="shared" si="17"/>
        <v>8.3689331301128201E-3</v>
      </c>
      <c r="CB52" s="1">
        <v>1.31307E-2</v>
      </c>
      <c r="CC52" s="248">
        <v>1.3117073803222013E-2</v>
      </c>
      <c r="CD52" s="1">
        <v>1.4943100000000001E-2</v>
      </c>
      <c r="CE52" s="1">
        <v>7.3351700000000002E-3</v>
      </c>
      <c r="CF52" s="1">
        <v>4.8912799999999996E-3</v>
      </c>
      <c r="CG52" s="248">
        <v>4.8751224496640542E-3</v>
      </c>
      <c r="CH52" s="1">
        <v>6.1960799999999996E-3</v>
      </c>
      <c r="CJ52" s="5">
        <f t="shared" si="18"/>
        <v>9.2992660000000005E-3</v>
      </c>
      <c r="CK52" s="249">
        <f t="shared" si="19"/>
        <v>4.4567512197765773E-3</v>
      </c>
      <c r="CM52" s="1">
        <v>2.3533200000000001E-2</v>
      </c>
      <c r="CN52" s="1">
        <v>2.4587999999999999E-2</v>
      </c>
      <c r="CO52" s="1">
        <v>1.7976800000000001E-2</v>
      </c>
      <c r="CP52" s="1">
        <v>1.18415E-2</v>
      </c>
      <c r="CQ52" s="1">
        <v>6.3163300000000006E-2</v>
      </c>
      <c r="CR52" s="248">
        <v>6.2685321267771585E-2</v>
      </c>
      <c r="CS52" s="1">
        <v>2.39679E-2</v>
      </c>
      <c r="CU52" s="5">
        <f t="shared" si="20"/>
        <v>2.7511783333333335E-2</v>
      </c>
      <c r="CV52" s="249">
        <f t="shared" si="21"/>
        <v>1.8135275409810209E-2</v>
      </c>
      <c r="CX52" s="1">
        <v>7.2878999999999999E-3</v>
      </c>
      <c r="CY52" s="248">
        <v>7.2846316132074863E-3</v>
      </c>
      <c r="CZ52" s="1">
        <v>1.6695399999999999E-2</v>
      </c>
      <c r="DB52" s="5">
        <f t="shared" si="22"/>
        <v>1.199165E-2</v>
      </c>
      <c r="DC52" s="249">
        <f t="shared" si="23"/>
        <v>6.6521070440124438E-3</v>
      </c>
      <c r="DE52" s="1">
        <v>4.8819399999999999E-2</v>
      </c>
      <c r="DF52" s="1">
        <v>3.9482000000000003E-2</v>
      </c>
      <c r="DG52" s="248">
        <v>3.9378546929377166E-2</v>
      </c>
      <c r="DI52" s="5">
        <f t="shared" si="54"/>
        <v>4.4150700000000001E-2</v>
      </c>
      <c r="DJ52" s="249">
        <f t="shared" si="55"/>
        <v>6.6025388586512662E-3</v>
      </c>
      <c r="DL52" s="1">
        <v>3.3207499999999999E-3</v>
      </c>
      <c r="DM52" s="248">
        <v>3.3177969596094115E-3</v>
      </c>
      <c r="DN52" s="1">
        <v>7.8003600000000001E-3</v>
      </c>
      <c r="DP52" s="5">
        <f t="shared" si="24"/>
        <v>5.560555E-3</v>
      </c>
      <c r="DQ52" s="249">
        <f t="shared" si="25"/>
        <v>3.167562608071071E-3</v>
      </c>
      <c r="DS52" s="1">
        <v>1.9966299999999999E-2</v>
      </c>
      <c r="DT52" s="248">
        <v>1.9524751443436423E-2</v>
      </c>
      <c r="DW52" s="5">
        <f t="shared" si="26"/>
        <v>1.9966299999999999E-2</v>
      </c>
      <c r="DZ52" s="1">
        <v>9.3896900000000005E-2</v>
      </c>
      <c r="EA52" s="248">
        <v>9.1731237013431638E-2</v>
      </c>
      <c r="EE52" s="5">
        <f t="shared" si="28"/>
        <v>9.3896900000000005E-2</v>
      </c>
      <c r="EI52" s="1">
        <v>6.4306500000000003E-2</v>
      </c>
      <c r="EJ52" s="248">
        <v>6.3192551169773001E-2</v>
      </c>
      <c r="EL52" s="5">
        <f t="shared" si="30"/>
        <v>6.4306500000000003E-2</v>
      </c>
      <c r="EQ52" s="1">
        <v>7.6164899999999994E-2</v>
      </c>
      <c r="ER52" s="1">
        <v>3.4814699999999997E-2</v>
      </c>
      <c r="ES52" s="1">
        <v>9.0913499999999994E-2</v>
      </c>
      <c r="EU52" s="1">
        <v>0.14613200000000001</v>
      </c>
      <c r="EV52" s="1">
        <v>3.9479599999999997E-2</v>
      </c>
      <c r="EW52" s="1">
        <v>5.8182600000000001E-2</v>
      </c>
      <c r="EX52" s="1">
        <v>6.4329999999999998E-2</v>
      </c>
      <c r="EY52" s="248">
        <v>6.3910110430807576E-2</v>
      </c>
      <c r="FA52" s="5">
        <f t="shared" si="6"/>
        <v>7.2859614285714289E-2</v>
      </c>
      <c r="FB52" s="249">
        <f t="shared" si="53"/>
        <v>3.7761356208493906E-2</v>
      </c>
      <c r="FD52" s="1">
        <v>2.43267E-2</v>
      </c>
      <c r="FE52" s="248">
        <v>2.4227183861768309E-2</v>
      </c>
      <c r="FF52" s="1">
        <v>9.0887299999999997E-3</v>
      </c>
      <c r="FG52" s="1">
        <v>5.9729299999999999E-2</v>
      </c>
      <c r="FH52" s="1">
        <v>1.4521299999999999E-2</v>
      </c>
      <c r="FI52" s="1">
        <v>9.1944499999999998E-3</v>
      </c>
      <c r="FJ52" s="1">
        <v>1.25629E-2</v>
      </c>
      <c r="FK52" s="1">
        <v>1.51906E-2</v>
      </c>
      <c r="FL52" s="248">
        <v>1.5139944087717521E-2</v>
      </c>
      <c r="FN52" s="5">
        <f t="shared" si="32"/>
        <v>2.0659139999999996E-2</v>
      </c>
      <c r="FO52" s="249">
        <f t="shared" si="33"/>
        <v>1.7973911718924748E-2</v>
      </c>
      <c r="FQ52" s="1">
        <v>7.0708400000000001E-3</v>
      </c>
      <c r="FR52" s="1">
        <v>3.39354E-3</v>
      </c>
      <c r="FS52" s="1">
        <v>3.9575399999999998E-3</v>
      </c>
      <c r="FT52" s="1">
        <v>2.4854199999999999E-3</v>
      </c>
      <c r="FU52" s="1">
        <v>4.8614499999999998E-3</v>
      </c>
      <c r="FV52" s="1">
        <v>2.76195E-3</v>
      </c>
      <c r="FW52" s="1">
        <v>2.77655E-3</v>
      </c>
      <c r="FX52" s="1">
        <v>3.03228E-3</v>
      </c>
      <c r="FY52" s="1">
        <v>4.8437300000000001E-3</v>
      </c>
      <c r="FZ52" s="248">
        <v>4.8420591391333586E-3</v>
      </c>
      <c r="GA52" s="1">
        <v>2.36995E-3</v>
      </c>
      <c r="GB52" s="1">
        <v>4.9250800000000001E-3</v>
      </c>
      <c r="GC52" s="1">
        <v>3.2368900000000001E-3</v>
      </c>
      <c r="GE52" s="5">
        <f t="shared" si="34"/>
        <v>3.809601666666666E-3</v>
      </c>
      <c r="GF52" s="249">
        <f t="shared" si="35"/>
        <v>1.3874049733541677E-3</v>
      </c>
      <c r="GH52" s="1">
        <v>6.6811700000000002E-2</v>
      </c>
      <c r="GI52" s="248">
        <v>6.5792933421412417E-2</v>
      </c>
      <c r="GJ52" s="1">
        <v>3.6691000000000001E-2</v>
      </c>
      <c r="GK52" s="248">
        <v>3.6648670319026758E-2</v>
      </c>
      <c r="GM52" s="5">
        <f t="shared" si="36"/>
        <v>5.1751350000000002E-2</v>
      </c>
      <c r="GN52" s="249">
        <f t="shared" si="37"/>
        <v>2.1298551224085645E-2</v>
      </c>
      <c r="GP52" s="261">
        <v>8.5619127434411732E-2</v>
      </c>
      <c r="GS52" s="1">
        <v>1.1437599999999999E-2</v>
      </c>
      <c r="GT52" s="1">
        <v>1.51021E-2</v>
      </c>
      <c r="GU52" s="248">
        <v>1.5087726758703098E-2</v>
      </c>
      <c r="GW52" s="5">
        <f t="shared" si="38"/>
        <v>1.326985E-2</v>
      </c>
      <c r="GX52" s="249">
        <f t="shared" si="39"/>
        <v>2.591192799658104E-3</v>
      </c>
      <c r="GZ52" s="1">
        <v>4.9385000000000002E-3</v>
      </c>
      <c r="HA52" s="1">
        <v>2.1554199999999999E-3</v>
      </c>
      <c r="HB52" s="248">
        <v>2.154656929467725E-3</v>
      </c>
      <c r="HC52" s="1">
        <v>6.4759199999999996E-3</v>
      </c>
      <c r="HD52" s="1">
        <v>6.15235E-3</v>
      </c>
      <c r="HF52" s="5">
        <f t="shared" si="40"/>
        <v>4.9305475000000001E-3</v>
      </c>
      <c r="HG52" s="249">
        <f t="shared" si="41"/>
        <v>1.9648895979397078E-3</v>
      </c>
      <c r="HI52" s="1">
        <v>1.2561900000000001E-2</v>
      </c>
      <c r="HJ52" s="1">
        <v>1.6437500000000001E-2</v>
      </c>
      <c r="HK52" s="1">
        <v>7.8221200000000001E-3</v>
      </c>
      <c r="HL52" s="1">
        <v>2.1776600000000001E-3</v>
      </c>
      <c r="HM52" s="1">
        <v>5.6657499999999998E-3</v>
      </c>
      <c r="HN52" s="1">
        <v>1.09301E-2</v>
      </c>
      <c r="HO52" s="248">
        <v>1.0893279575918161E-2</v>
      </c>
      <c r="HQ52" s="5">
        <f t="shared" si="42"/>
        <v>9.2658383333333334E-3</v>
      </c>
      <c r="HR52" s="249">
        <f t="shared" si="43"/>
        <v>5.105952431930471E-3</v>
      </c>
      <c r="HT52" s="1">
        <v>1.8958499999999999E-3</v>
      </c>
      <c r="HU52" s="1">
        <v>3.0340100000000002E-3</v>
      </c>
      <c r="HV52" s="1">
        <v>2.1499000000000002E-3</v>
      </c>
      <c r="HW52" s="1">
        <v>9.9702100000000006E-4</v>
      </c>
      <c r="HX52" s="1">
        <v>2.5225600000000001E-3</v>
      </c>
      <c r="HY52" s="248">
        <v>2.5217256223969363E-3</v>
      </c>
      <c r="HZ52" s="1">
        <v>2.3251700000000001E-3</v>
      </c>
      <c r="IA52" s="1">
        <v>2.9641099999999998E-3</v>
      </c>
      <c r="IC52" s="5">
        <f t="shared" si="44"/>
        <v>2.2698030000000004E-3</v>
      </c>
      <c r="ID52" s="249">
        <f t="shared" si="45"/>
        <v>6.9608641106043726E-4</v>
      </c>
    </row>
    <row r="53" spans="1:238" ht="14.25" x14ac:dyDescent="0.25">
      <c r="A53" s="130">
        <v>93.069877000000005</v>
      </c>
      <c r="B53" s="131" t="s">
        <v>156</v>
      </c>
      <c r="C53" s="132" t="s">
        <v>157</v>
      </c>
      <c r="D53" s="1">
        <v>2.55762E-2</v>
      </c>
      <c r="E53" s="1">
        <v>3.1845600000000002E-2</v>
      </c>
      <c r="F53" s="248">
        <v>3.181908378028548E-2</v>
      </c>
      <c r="G53" s="1">
        <v>4.4303099999999998E-2</v>
      </c>
      <c r="H53" s="1">
        <v>8.2749199999999998E-4</v>
      </c>
      <c r="I53" s="1">
        <v>8.5532999999999998E-3</v>
      </c>
      <c r="J53" s="1">
        <v>1.9463999999999999E-2</v>
      </c>
      <c r="K53" s="1">
        <v>1.0434000000000001E-2</v>
      </c>
      <c r="L53" s="1">
        <v>7.1874800000000004E-3</v>
      </c>
      <c r="M53" s="1">
        <v>3.71404E-3</v>
      </c>
      <c r="N53" s="1">
        <v>2.3794799999999998E-3</v>
      </c>
      <c r="O53" s="1">
        <v>8.9614399999999993E-3</v>
      </c>
      <c r="P53" s="1">
        <v>2.6934900000000001E-2</v>
      </c>
      <c r="Q53" s="248">
        <v>2.6921099262606257E-2</v>
      </c>
      <c r="R53" s="1">
        <v>5.8895500000000003E-2</v>
      </c>
      <c r="S53" s="1">
        <v>6.7860699999999996E-2</v>
      </c>
      <c r="T53" s="1">
        <v>4.7267999999999998E-2</v>
      </c>
      <c r="U53" s="248">
        <v>4.7221702011676442E-2</v>
      </c>
      <c r="V53" s="1">
        <v>4.08537E-2</v>
      </c>
      <c r="W53" s="1">
        <v>1.23614E-2</v>
      </c>
      <c r="X53" s="1">
        <v>3.57395E-2</v>
      </c>
      <c r="Z53" s="5">
        <f t="shared" si="47"/>
        <v>2.517554622222222E-2</v>
      </c>
      <c r="AA53" s="249">
        <f t="shared" si="48"/>
        <v>2.0390501406300186E-2</v>
      </c>
      <c r="AC53" s="1">
        <v>0.43275400000000003</v>
      </c>
      <c r="AD53" s="248">
        <v>0.42976399588948611</v>
      </c>
      <c r="AE53" s="1">
        <v>0.52707800000000005</v>
      </c>
      <c r="AF53" s="248">
        <v>0.52495511156393337</v>
      </c>
      <c r="AG53" s="1">
        <v>0.40601599999999999</v>
      </c>
      <c r="AI53" s="5">
        <f t="shared" si="8"/>
        <v>0.45528266666666667</v>
      </c>
      <c r="AJ53" s="249">
        <f t="shared" si="9"/>
        <v>6.3597622418871999E-2</v>
      </c>
      <c r="AL53" s="1">
        <v>2.6225000000000001</v>
      </c>
      <c r="AM53" s="248">
        <v>2.6148983760855411</v>
      </c>
      <c r="AN53" s="1">
        <v>0.96952300000000002</v>
      </c>
      <c r="AO53" s="1">
        <v>3.78775</v>
      </c>
      <c r="AP53" s="1">
        <v>2.03653</v>
      </c>
      <c r="AR53" s="5">
        <f t="shared" si="10"/>
        <v>2.3540757499999998</v>
      </c>
      <c r="AS53" s="249">
        <f t="shared" si="11"/>
        <v>1.1754850139377579</v>
      </c>
      <c r="AU53" s="1">
        <v>0.686473</v>
      </c>
      <c r="AV53" s="1">
        <v>0.44274000000000002</v>
      </c>
      <c r="AW53" s="1">
        <v>0.404387</v>
      </c>
      <c r="AX53" s="1">
        <v>0.35533700000000001</v>
      </c>
      <c r="AY53" s="1">
        <v>0.12765699999999999</v>
      </c>
      <c r="AZ53" s="248">
        <v>0.12758374756493654</v>
      </c>
      <c r="BA53" s="1">
        <v>0.27395599999999998</v>
      </c>
      <c r="BC53" s="5">
        <f t="shared" si="51"/>
        <v>0.38175833333333337</v>
      </c>
      <c r="BD53" s="249">
        <f t="shared" si="52"/>
        <v>0.18653083704059942</v>
      </c>
      <c r="BF53" s="1">
        <v>0.24668699999999999</v>
      </c>
      <c r="BG53" s="1">
        <v>1.7787399999999998E-2</v>
      </c>
      <c r="BH53" s="1">
        <v>2.3462799999999999E-2</v>
      </c>
      <c r="BI53" s="4"/>
      <c r="BJ53" s="1">
        <v>2.2359400000000001E-2</v>
      </c>
      <c r="BK53" s="1">
        <v>8.1379000000000007E-2</v>
      </c>
      <c r="BL53" s="1">
        <v>0.17390800000000001</v>
      </c>
      <c r="BM53" s="1">
        <v>0.22547800000000001</v>
      </c>
      <c r="BN53" s="1">
        <v>3.62344E-2</v>
      </c>
      <c r="BO53" s="248">
        <v>3.6143284776843199E-2</v>
      </c>
      <c r="BP53" s="1">
        <v>7.6517699999999996E-3</v>
      </c>
      <c r="BQ53" s="248">
        <v>7.6481059517625799E-3</v>
      </c>
      <c r="BR53" s="1">
        <v>3.0026000000000001E-2</v>
      </c>
      <c r="BS53" s="248">
        <v>3.001028474025054E-2</v>
      </c>
      <c r="BU53" s="5">
        <f t="shared" si="12"/>
        <v>0.11656488500000001</v>
      </c>
      <c r="BV53" s="249">
        <f t="shared" si="13"/>
        <v>0.15402640435330056</v>
      </c>
      <c r="BW53" s="5">
        <f t="shared" si="14"/>
        <v>5.5702500000000002E-2</v>
      </c>
      <c r="BX53" s="249">
        <f t="shared" si="15"/>
        <v>3.6312054534272782E-2</v>
      </c>
      <c r="BY53" s="5">
        <f t="shared" si="16"/>
        <v>7.7868400000000004E-2</v>
      </c>
      <c r="BZ53" s="249">
        <f t="shared" si="17"/>
        <v>8.3417516252643237E-2</v>
      </c>
      <c r="CB53" s="1">
        <v>0.209339</v>
      </c>
      <c r="CC53" s="248">
        <v>0.20912261089399037</v>
      </c>
      <c r="CD53" s="1">
        <v>0.18220900000000001</v>
      </c>
      <c r="CE53" s="1">
        <v>7.6889799999999994E-2</v>
      </c>
      <c r="CF53" s="1">
        <v>5.3860199999999997E-2</v>
      </c>
      <c r="CG53" s="248">
        <v>5.3682247240098596E-2</v>
      </c>
      <c r="CH53" s="1">
        <v>6.9133100000000003E-2</v>
      </c>
      <c r="CJ53" s="5">
        <f t="shared" si="18"/>
        <v>0.11828622000000003</v>
      </c>
      <c r="CK53" s="249">
        <f t="shared" si="19"/>
        <v>7.1862951853246301E-2</v>
      </c>
      <c r="CM53" s="1">
        <v>0.36559900000000001</v>
      </c>
      <c r="CN53" s="1">
        <v>0.330038</v>
      </c>
      <c r="CP53" s="1">
        <v>0.19547700000000001</v>
      </c>
      <c r="CQ53" s="1">
        <v>0.79119399999999995</v>
      </c>
      <c r="CR53" s="248">
        <v>0.78520737557301723</v>
      </c>
      <c r="CS53" s="1">
        <v>0.34599400000000002</v>
      </c>
      <c r="CU53" s="5">
        <f t="shared" si="20"/>
        <v>0.40566040000000003</v>
      </c>
      <c r="CV53" s="249">
        <f t="shared" si="21"/>
        <v>0.22566399846076465</v>
      </c>
      <c r="CX53" s="1">
        <v>0.21795200000000001</v>
      </c>
      <c r="CY53" s="248">
        <v>0.21785455501669571</v>
      </c>
      <c r="CZ53" s="1">
        <v>0.35410199999999997</v>
      </c>
      <c r="DB53" s="5">
        <f t="shared" si="22"/>
        <v>0.28602699999999998</v>
      </c>
      <c r="DC53" s="249">
        <f t="shared" si="23"/>
        <v>9.6272588258548578E-2</v>
      </c>
      <c r="DE53" s="1">
        <v>0.57294900000000004</v>
      </c>
      <c r="DF53" s="1">
        <v>0.46073999999999998</v>
      </c>
      <c r="DG53" s="248">
        <v>0.45953293522636551</v>
      </c>
      <c r="DI53" s="5">
        <f t="shared" si="54"/>
        <v>0.51684450000000004</v>
      </c>
      <c r="DJ53" s="249">
        <f t="shared" si="55"/>
        <v>7.9343744810161446E-2</v>
      </c>
      <c r="DL53" s="1">
        <v>4.6674599999999997E-2</v>
      </c>
      <c r="DM53" s="248">
        <v>4.6633308205583042E-2</v>
      </c>
      <c r="DN53" s="1">
        <v>9.0148300000000001E-2</v>
      </c>
      <c r="DP53" s="5">
        <f t="shared" si="24"/>
        <v>6.8411449999999999E-2</v>
      </c>
      <c r="DQ53" s="249">
        <f t="shared" si="25"/>
        <v>3.0740548073269619E-2</v>
      </c>
      <c r="DS53" s="1">
        <v>0.15382399999999999</v>
      </c>
      <c r="DT53" s="248">
        <v>0.15042217003973216</v>
      </c>
      <c r="DU53" s="1">
        <v>0.18118400000000001</v>
      </c>
      <c r="DW53" s="5">
        <f t="shared" si="26"/>
        <v>0.16750399999999999</v>
      </c>
      <c r="DX53" s="249">
        <f t="shared" si="27"/>
        <v>1.9346441533263956E-2</v>
      </c>
      <c r="DZ53" s="1">
        <v>0.74646900000000005</v>
      </c>
      <c r="EA53" s="248">
        <v>0.7292521206650534</v>
      </c>
      <c r="EB53" s="1">
        <v>0.455592</v>
      </c>
      <c r="EC53" s="248">
        <v>0.45274360996198953</v>
      </c>
      <c r="EE53" s="5">
        <f t="shared" si="28"/>
        <v>0.60103050000000002</v>
      </c>
      <c r="EF53" s="249">
        <f t="shared" si="29"/>
        <v>0.20568109919119945</v>
      </c>
      <c r="EH53" s="1">
        <v>0.94697100000000001</v>
      </c>
      <c r="EI53" s="1">
        <v>0.63377799999999995</v>
      </c>
      <c r="EJ53" s="248">
        <v>0.62279888241708492</v>
      </c>
      <c r="EL53" s="5">
        <f t="shared" si="30"/>
        <v>0.79037449999999998</v>
      </c>
      <c r="EM53" s="249">
        <f t="shared" si="31"/>
        <v>0.22146089412015832</v>
      </c>
      <c r="EQ53" s="1">
        <v>3.40442</v>
      </c>
      <c r="ER53" s="1">
        <v>1.5781799999999999</v>
      </c>
      <c r="ES53" s="1">
        <v>3.06026</v>
      </c>
      <c r="ET53" s="1">
        <v>2.0907300000000002</v>
      </c>
      <c r="EU53" s="1">
        <v>8.0294299999999996</v>
      </c>
      <c r="EV53" s="1">
        <v>1.4311700000000001</v>
      </c>
      <c r="EW53" s="1">
        <v>1.97292</v>
      </c>
      <c r="EX53" s="1">
        <v>2.3651599999999999</v>
      </c>
      <c r="EY53" s="248">
        <v>2.3497245479261615</v>
      </c>
      <c r="FA53" s="5">
        <f t="shared" si="6"/>
        <v>2.9915337499999999</v>
      </c>
      <c r="FB53" s="249">
        <f t="shared" si="53"/>
        <v>2.1457355141232202</v>
      </c>
      <c r="FD53" s="1">
        <v>0.40195599999999998</v>
      </c>
      <c r="FE53" s="248">
        <v>0.40031127481176937</v>
      </c>
      <c r="FF53" s="1">
        <v>0.135215</v>
      </c>
      <c r="FG53" s="1">
        <v>0.417933</v>
      </c>
      <c r="FH53" s="1">
        <v>0.17732600000000001</v>
      </c>
      <c r="FJ53" s="1">
        <v>0.16470699999999999</v>
      </c>
      <c r="FK53" s="1">
        <v>0.19302900000000001</v>
      </c>
      <c r="FL53" s="248">
        <v>0.19238653138105108</v>
      </c>
      <c r="FN53" s="5">
        <f t="shared" si="32"/>
        <v>0.24836099999999997</v>
      </c>
      <c r="FO53" s="249">
        <f t="shared" si="33"/>
        <v>0.12669151328325037</v>
      </c>
      <c r="FQ53" s="1">
        <v>0.11515599999999999</v>
      </c>
      <c r="FR53" s="1">
        <v>2.9205499999999999E-2</v>
      </c>
      <c r="FS53" s="1">
        <v>5.2670300000000003E-2</v>
      </c>
      <c r="FT53" s="1">
        <v>3.4708599999999999E-2</v>
      </c>
      <c r="FU53" s="1">
        <v>7.4184799999999995E-2</v>
      </c>
      <c r="FY53" s="1">
        <v>6.9391700000000001E-2</v>
      </c>
      <c r="FZ53" s="248">
        <v>6.9367867605071465E-2</v>
      </c>
      <c r="GA53" s="1">
        <v>3.2184499999999998E-2</v>
      </c>
      <c r="GB53" s="1">
        <v>4.1371600000000001E-2</v>
      </c>
      <c r="GC53" s="1">
        <v>3.6621099999999997E-2</v>
      </c>
      <c r="GE53" s="5">
        <f t="shared" si="34"/>
        <v>5.3943788888888893E-2</v>
      </c>
      <c r="GF53" s="249">
        <f t="shared" si="35"/>
        <v>2.8085740637040547E-2</v>
      </c>
      <c r="GH53" s="1">
        <v>0.543709</v>
      </c>
      <c r="GI53" s="248">
        <v>0.53541954800167646</v>
      </c>
      <c r="GJ53" s="1">
        <v>0.353605</v>
      </c>
      <c r="GK53" s="248">
        <v>0.35319774900181616</v>
      </c>
      <c r="GM53" s="5">
        <f t="shared" si="36"/>
        <v>0.44865699999999997</v>
      </c>
      <c r="GN53" s="249">
        <f t="shared" si="37"/>
        <v>0.13442382753068757</v>
      </c>
      <c r="GP53" s="261">
        <v>0.56915513139670737</v>
      </c>
      <c r="GS53" s="1">
        <v>0.18365500000000001</v>
      </c>
      <c r="GT53" s="1">
        <v>0.11626</v>
      </c>
      <c r="GU53" s="248">
        <v>0.11614988763366106</v>
      </c>
      <c r="GW53" s="5">
        <f t="shared" si="38"/>
        <v>0.14995750000000002</v>
      </c>
      <c r="GX53" s="249">
        <f t="shared" si="39"/>
        <v>4.7655461518067238E-2</v>
      </c>
      <c r="GZ53" s="1">
        <v>7.7609899999999996E-2</v>
      </c>
      <c r="HA53" s="1">
        <v>3.0158799999999999E-2</v>
      </c>
      <c r="HB53" s="248">
        <v>3.0148154723446639E-2</v>
      </c>
      <c r="HC53" s="1">
        <v>0.12572900000000001</v>
      </c>
      <c r="HD53" s="1">
        <v>0.12573899999999999</v>
      </c>
      <c r="HF53" s="5">
        <f t="shared" si="40"/>
        <v>8.9809174999999991E-2</v>
      </c>
      <c r="HG53" s="249">
        <f t="shared" si="41"/>
        <v>4.5782732191396877E-2</v>
      </c>
      <c r="HI53" s="1">
        <v>0.10457</v>
      </c>
      <c r="HJ53" s="1">
        <v>0.120077</v>
      </c>
      <c r="HK53" s="1">
        <v>0.14177799999999999</v>
      </c>
      <c r="HL53" s="1">
        <v>7.0325299999999993E-2</v>
      </c>
      <c r="HM53" s="1">
        <v>6.1712400000000001E-2</v>
      </c>
      <c r="HN53" s="1">
        <v>0.106116</v>
      </c>
      <c r="HO53" s="248">
        <v>0.10575861239598207</v>
      </c>
      <c r="HQ53" s="5">
        <f t="shared" si="42"/>
        <v>0.10076311666666667</v>
      </c>
      <c r="HR53" s="249">
        <f t="shared" si="43"/>
        <v>3.0165581779797716E-2</v>
      </c>
      <c r="HT53" s="1">
        <v>3.0001199999999999E-2</v>
      </c>
      <c r="HU53" s="1">
        <v>4.0172899999999998E-2</v>
      </c>
      <c r="HV53" s="1">
        <v>2.8264500000000001E-2</v>
      </c>
      <c r="HW53" s="1">
        <v>1.3133000000000001E-2</v>
      </c>
      <c r="HX53" s="1">
        <v>3.50783E-2</v>
      </c>
      <c r="HY53" s="248">
        <v>3.5066876490313127E-2</v>
      </c>
      <c r="HZ53" s="1">
        <v>3.2972099999999997E-2</v>
      </c>
      <c r="IA53" s="1">
        <v>3.9515099999999997E-2</v>
      </c>
      <c r="IC53" s="5">
        <f t="shared" si="44"/>
        <v>3.1305300000000001E-2</v>
      </c>
      <c r="ID53" s="249">
        <f t="shared" si="45"/>
        <v>9.1672290049938047E-3</v>
      </c>
    </row>
    <row r="54" spans="1:238" ht="14.25" x14ac:dyDescent="0.25">
      <c r="A54" s="130">
        <v>95.049141000000006</v>
      </c>
      <c r="B54" s="131" t="s">
        <v>159</v>
      </c>
      <c r="C54" s="132" t="s">
        <v>160</v>
      </c>
      <c r="D54" s="1">
        <v>5.8909900000000001E-2</v>
      </c>
      <c r="E54" s="1">
        <v>4.7550000000000002E-2</v>
      </c>
      <c r="F54" s="248">
        <v>4.7510405084294278E-2</v>
      </c>
      <c r="G54" s="1">
        <v>6.5854099999999999E-2</v>
      </c>
      <c r="H54" s="1">
        <v>2.6698400000000001E-3</v>
      </c>
      <c r="I54" s="1">
        <v>1.1942700000000001E-2</v>
      </c>
      <c r="J54" s="1">
        <v>6.20026E-3</v>
      </c>
      <c r="K54" s="1">
        <v>1.0218E-2</v>
      </c>
      <c r="L54" s="1">
        <v>6.4021900000000003E-3</v>
      </c>
      <c r="M54" s="1">
        <v>3.8575900000000002E-3</v>
      </c>
      <c r="N54" s="1">
        <v>4.9946799999999996E-3</v>
      </c>
      <c r="O54" s="1">
        <v>8.4996900000000007E-3</v>
      </c>
      <c r="P54" s="1">
        <v>4.1132599999999998E-2</v>
      </c>
      <c r="Q54" s="248">
        <v>4.1111466764071063E-2</v>
      </c>
      <c r="R54" s="1">
        <v>9.4893500000000006E-2</v>
      </c>
      <c r="S54" s="1">
        <v>0.10480200000000001</v>
      </c>
      <c r="T54" s="1">
        <v>5.4994700000000001E-2</v>
      </c>
      <c r="U54" s="248">
        <v>5.4940805696840476E-2</v>
      </c>
      <c r="V54" s="1">
        <v>6.4334299999999997E-2</v>
      </c>
      <c r="W54" s="1">
        <v>2.4117900000000001E-2</v>
      </c>
      <c r="X54" s="1">
        <v>5.0330800000000002E-2</v>
      </c>
      <c r="Z54" s="5">
        <f t="shared" si="47"/>
        <v>3.6761375000000006E-2</v>
      </c>
      <c r="AA54" s="249">
        <f t="shared" si="48"/>
        <v>3.2672114721357837E-2</v>
      </c>
      <c r="AC54" s="1">
        <v>0.45863100000000001</v>
      </c>
      <c r="AD54" s="248">
        <v>0.45546292962877832</v>
      </c>
      <c r="AE54" s="1">
        <v>0.40686699999999998</v>
      </c>
      <c r="AF54" s="248">
        <v>0.40522904577030278</v>
      </c>
      <c r="AG54" s="1">
        <v>0.29680499999999999</v>
      </c>
      <c r="AI54" s="5">
        <f t="shared" si="8"/>
        <v>0.38743433333333338</v>
      </c>
      <c r="AJ54" s="249">
        <f t="shared" si="9"/>
        <v>8.2644630614053013E-2</v>
      </c>
      <c r="AL54" s="1">
        <v>0.197961</v>
      </c>
      <c r="AM54" s="248">
        <v>0.19738688264060036</v>
      </c>
      <c r="AN54" s="1">
        <v>9.5475599999999994E-2</v>
      </c>
      <c r="AO54" s="1">
        <v>0.341644</v>
      </c>
      <c r="AP54" s="1">
        <v>0.14635000000000001</v>
      </c>
      <c r="AR54" s="5">
        <f t="shared" si="10"/>
        <v>0.19535764999999999</v>
      </c>
      <c r="AS54" s="249">
        <f t="shared" si="11"/>
        <v>0.10612044618933403</v>
      </c>
      <c r="AU54" s="1">
        <v>0.538794</v>
      </c>
      <c r="AV54" s="1">
        <v>0.28879700000000003</v>
      </c>
      <c r="AW54" s="1">
        <v>0.33207300000000001</v>
      </c>
      <c r="AX54" s="1">
        <v>0.23851700000000001</v>
      </c>
      <c r="BA54" s="1">
        <v>0.150066</v>
      </c>
      <c r="BC54" s="5">
        <f t="shared" si="51"/>
        <v>0.30964940000000002</v>
      </c>
      <c r="BD54" s="249">
        <f t="shared" si="52"/>
        <v>0.1448892404711267</v>
      </c>
      <c r="BF54" s="1">
        <v>5.5408199999999998E-2</v>
      </c>
      <c r="BG54" s="1">
        <v>1.1521099999999999E-2</v>
      </c>
      <c r="BH54" s="1">
        <v>6.7006899999999994E-2</v>
      </c>
      <c r="BI54" s="1">
        <v>2.5368100000000001E-2</v>
      </c>
      <c r="BJ54" s="1">
        <v>1.8892699999999998E-2</v>
      </c>
      <c r="BK54" s="1">
        <v>0.25137100000000001</v>
      </c>
      <c r="BL54" s="1">
        <v>9.5221200000000006E-2</v>
      </c>
      <c r="BM54" s="1">
        <v>1.04866E-2</v>
      </c>
      <c r="BN54" s="1">
        <v>5.0043499999999998E-2</v>
      </c>
      <c r="BO54" s="248">
        <v>4.9917657701029426E-2</v>
      </c>
      <c r="BP54" s="1">
        <v>1.0562500000000001E-2</v>
      </c>
      <c r="BQ54" s="248">
        <v>1.0557426779675836E-2</v>
      </c>
      <c r="BR54" s="1">
        <v>1.9558900000000001E-2</v>
      </c>
      <c r="BS54" s="248">
        <v>1.954864775095182E-2</v>
      </c>
      <c r="BU54" s="5">
        <f t="shared" si="12"/>
        <v>1.5472400000000002E-2</v>
      </c>
      <c r="BV54" s="249">
        <f t="shared" si="13"/>
        <v>8.5700116143445169E-3</v>
      </c>
      <c r="BW54" s="5">
        <f t="shared" si="14"/>
        <v>0.13546495</v>
      </c>
      <c r="BX54" s="249">
        <f t="shared" si="15"/>
        <v>0.16391590787109409</v>
      </c>
      <c r="BY54" s="5">
        <f t="shared" si="16"/>
        <v>7.0757199999999992E-2</v>
      </c>
      <c r="BZ54" s="249">
        <f t="shared" si="17"/>
        <v>2.282114604681373E-2</v>
      </c>
      <c r="CB54" s="1">
        <v>0.15626699999999999</v>
      </c>
      <c r="CC54" s="248">
        <v>0.15610608421808797</v>
      </c>
      <c r="CD54" s="1">
        <v>0.240285</v>
      </c>
      <c r="CE54" s="1">
        <v>0.107887</v>
      </c>
      <c r="CF54" s="1">
        <v>7.8533900000000004E-2</v>
      </c>
      <c r="CG54" s="248">
        <v>7.8274473126870567E-2</v>
      </c>
      <c r="CH54" s="1">
        <v>0.134909</v>
      </c>
      <c r="CJ54" s="5">
        <f t="shared" si="18"/>
        <v>0.14357638</v>
      </c>
      <c r="CK54" s="249">
        <f t="shared" si="19"/>
        <v>6.1426762375384823E-2</v>
      </c>
      <c r="CM54" s="1">
        <v>0.31534099999999998</v>
      </c>
      <c r="CN54" s="1">
        <v>0.27330199999999999</v>
      </c>
      <c r="CP54" s="1">
        <v>0.142405</v>
      </c>
      <c r="CQ54" s="1">
        <v>0.59778500000000001</v>
      </c>
      <c r="CR54" s="248">
        <v>0.59326028225529592</v>
      </c>
      <c r="CS54" s="1">
        <v>0.24424799999999999</v>
      </c>
      <c r="CU54" s="5">
        <f t="shared" si="20"/>
        <v>0.31461620000000001</v>
      </c>
      <c r="CV54" s="249">
        <f t="shared" si="21"/>
        <v>0.17066072975848895</v>
      </c>
      <c r="CX54" s="1">
        <v>4.7870200000000002E-2</v>
      </c>
      <c r="CY54" s="248">
        <v>4.7848803612741561E-2</v>
      </c>
      <c r="CZ54" s="1">
        <v>0.113506</v>
      </c>
      <c r="DB54" s="5">
        <f t="shared" si="22"/>
        <v>8.0688099999999999E-2</v>
      </c>
      <c r="DC54" s="249">
        <f t="shared" si="23"/>
        <v>4.6411519268603992E-2</v>
      </c>
      <c r="DE54" s="1">
        <v>0.34727599999999997</v>
      </c>
      <c r="DF54" s="1">
        <v>0.35537000000000002</v>
      </c>
      <c r="DG54" s="248">
        <v>0.35443943730532468</v>
      </c>
      <c r="DI54" s="5">
        <f t="shared" si="54"/>
        <v>0.351323</v>
      </c>
      <c r="DJ54" s="249">
        <f t="shared" si="55"/>
        <v>5.7233222869239484E-3</v>
      </c>
      <c r="DL54" s="1">
        <v>8.7538699999999997E-2</v>
      </c>
      <c r="DM54" s="248">
        <v>8.746089249044571E-2</v>
      </c>
      <c r="DN54" s="1">
        <v>0.187219</v>
      </c>
      <c r="DP54" s="5">
        <f t="shared" si="24"/>
        <v>0.13737885</v>
      </c>
      <c r="DQ54" s="249">
        <f t="shared" si="25"/>
        <v>7.048461608070937E-2</v>
      </c>
      <c r="DS54" s="1">
        <v>0.13168099999999999</v>
      </c>
      <c r="DT54" s="248">
        <v>0.12876902165658491</v>
      </c>
      <c r="DU54" s="1">
        <v>0.68953900000000001</v>
      </c>
      <c r="DW54" s="5">
        <f t="shared" si="26"/>
        <v>0.41061000000000003</v>
      </c>
      <c r="DX54" s="249">
        <f t="shared" si="27"/>
        <v>0.39446517473916498</v>
      </c>
      <c r="DZ54" s="1">
        <v>0.71661200000000003</v>
      </c>
      <c r="EA54" s="248">
        <v>0.70008432089186323</v>
      </c>
      <c r="EB54" s="1">
        <v>0.60017500000000001</v>
      </c>
      <c r="EC54" s="248">
        <v>0.59642462982398003</v>
      </c>
      <c r="EE54" s="5">
        <f t="shared" si="28"/>
        <v>0.65839350000000008</v>
      </c>
      <c r="EF54" s="249">
        <f t="shared" si="29"/>
        <v>8.2333392281018047E-2</v>
      </c>
      <c r="EI54" s="1">
        <v>0.42105100000000001</v>
      </c>
      <c r="EJ54" s="248">
        <v>0.41375693043637074</v>
      </c>
      <c r="EL54" s="5">
        <f t="shared" si="30"/>
        <v>0.42105100000000001</v>
      </c>
      <c r="EQ54" s="1">
        <v>1.1897500000000001</v>
      </c>
      <c r="ER54" s="1">
        <v>0.61528499999999997</v>
      </c>
      <c r="ES54" s="1">
        <v>1.48594</v>
      </c>
      <c r="EU54" s="1">
        <v>1.49058</v>
      </c>
      <c r="EV54" s="1">
        <v>0.48931799999999998</v>
      </c>
      <c r="EW54" s="1">
        <v>0.64279699999999995</v>
      </c>
      <c r="EX54" s="1">
        <v>0.49919400000000003</v>
      </c>
      <c r="EY54" s="248">
        <v>0.49593552696738652</v>
      </c>
      <c r="FA54" s="5">
        <f t="shared" si="6"/>
        <v>0.9161234285714287</v>
      </c>
      <c r="FB54" s="249">
        <f t="shared" si="53"/>
        <v>0.45657545872354849</v>
      </c>
      <c r="FD54" s="1">
        <v>0.45307700000000001</v>
      </c>
      <c r="FE54" s="248">
        <v>0.4512223328539679</v>
      </c>
      <c r="FF54" s="1">
        <v>0.171462</v>
      </c>
      <c r="FG54" s="1">
        <v>1.04501</v>
      </c>
      <c r="FH54" s="1">
        <v>0.252965</v>
      </c>
      <c r="FJ54" s="1">
        <v>0.22034500000000001</v>
      </c>
      <c r="FK54" s="1">
        <v>0.28456799999999999</v>
      </c>
      <c r="FL54" s="248">
        <v>0.28361925799564563</v>
      </c>
      <c r="FN54" s="5">
        <f t="shared" si="32"/>
        <v>0.4045711666666667</v>
      </c>
      <c r="FO54" s="249">
        <f t="shared" si="33"/>
        <v>0.3280789749309862</v>
      </c>
      <c r="FQ54" s="1">
        <v>0.210651</v>
      </c>
      <c r="FR54" s="1">
        <v>7.9839199999999999E-2</v>
      </c>
      <c r="FS54" s="1">
        <v>0.14382</v>
      </c>
      <c r="FT54" s="1">
        <v>8.3431599999999995E-2</v>
      </c>
      <c r="FU54" s="1">
        <v>0.127667</v>
      </c>
      <c r="FY54" s="1">
        <v>0.111801</v>
      </c>
      <c r="FZ54" s="248">
        <v>0.11176239314362373</v>
      </c>
      <c r="GA54" s="1">
        <v>3.2121299999999998E-2</v>
      </c>
      <c r="GB54" s="1">
        <v>7.64595E-2</v>
      </c>
      <c r="GC54" s="1">
        <v>8.1975800000000001E-2</v>
      </c>
      <c r="GE54" s="5">
        <f t="shared" si="34"/>
        <v>0.10530737777777779</v>
      </c>
      <c r="GF54" s="249">
        <f t="shared" si="35"/>
        <v>5.1213478372269756E-2</v>
      </c>
      <c r="GH54" s="1">
        <v>0.66133299999999995</v>
      </c>
      <c r="GI54" s="248">
        <v>0.65124859629131326</v>
      </c>
      <c r="GJ54" s="1">
        <v>0.43924600000000003</v>
      </c>
      <c r="GK54" s="248">
        <v>0.43874017096699491</v>
      </c>
      <c r="GM54" s="5">
        <f t="shared" si="36"/>
        <v>0.55028949999999999</v>
      </c>
      <c r="GN54" s="249">
        <f t="shared" si="37"/>
        <v>0.15703922371337672</v>
      </c>
      <c r="GP54" s="261">
        <v>0.46356693313132585</v>
      </c>
      <c r="GS54" s="1">
        <v>5.66242E-2</v>
      </c>
      <c r="GT54" s="1">
        <v>5.89668E-2</v>
      </c>
      <c r="GU54" s="248">
        <v>5.8910917024354914E-2</v>
      </c>
      <c r="GW54" s="5">
        <f t="shared" si="38"/>
        <v>5.77955E-2</v>
      </c>
      <c r="GX54" s="249">
        <f t="shared" si="39"/>
        <v>1.6564683456076065E-3</v>
      </c>
      <c r="GZ54" s="1">
        <v>9.0329099999999996E-2</v>
      </c>
      <c r="HA54" s="1">
        <v>3.62969E-2</v>
      </c>
      <c r="HB54" s="248">
        <v>3.6284081650537918E-2</v>
      </c>
      <c r="HC54" s="1">
        <v>0.12978400000000001</v>
      </c>
      <c r="HD54" s="1">
        <v>0.11768099999999999</v>
      </c>
      <c r="HF54" s="5">
        <f t="shared" si="40"/>
        <v>9.3522750000000002E-2</v>
      </c>
      <c r="HG54" s="249">
        <f t="shared" si="41"/>
        <v>4.156720102504699E-2</v>
      </c>
      <c r="HI54" s="1">
        <v>0.20100599999999999</v>
      </c>
      <c r="HJ54" s="1">
        <v>0.21503800000000001</v>
      </c>
      <c r="HK54" s="1">
        <v>0.15110799999999999</v>
      </c>
      <c r="HL54" s="1">
        <v>7.7679399999999996E-2</v>
      </c>
      <c r="HM54" s="1">
        <v>4.8798599999999998E-2</v>
      </c>
      <c r="HN54" s="1">
        <v>9.8379499999999995E-2</v>
      </c>
      <c r="HO54" s="248">
        <v>9.8047706719253502E-2</v>
      </c>
      <c r="HQ54" s="5">
        <f t="shared" si="42"/>
        <v>0.13200158333333331</v>
      </c>
      <c r="HR54" s="249">
        <f t="shared" si="43"/>
        <v>6.7861316956758705E-2</v>
      </c>
      <c r="HT54" s="1">
        <v>5.2516699999999999E-2</v>
      </c>
      <c r="HU54" s="1">
        <v>6.9582000000000005E-2</v>
      </c>
      <c r="HV54" s="1">
        <v>4.6631300000000001E-2</v>
      </c>
      <c r="HW54" s="1">
        <v>2.5236499999999999E-2</v>
      </c>
      <c r="HX54" s="1">
        <v>2.96172E-2</v>
      </c>
      <c r="HY54" s="248">
        <v>2.9607565878843424E-2</v>
      </c>
      <c r="HZ54" s="1">
        <v>2.9580100000000002E-2</v>
      </c>
      <c r="IA54" s="1">
        <v>4.8388E-2</v>
      </c>
      <c r="IC54" s="5">
        <f t="shared" si="44"/>
        <v>4.3078828571428571E-2</v>
      </c>
      <c r="ID54" s="249">
        <f t="shared" si="45"/>
        <v>1.5885416126509913E-2</v>
      </c>
    </row>
    <row r="55" spans="1:238" ht="16.5" x14ac:dyDescent="0.25">
      <c r="A55" s="196">
        <v>97.028406000000004</v>
      </c>
      <c r="B55" s="197" t="s">
        <v>215</v>
      </c>
      <c r="C55" s="198" t="s">
        <v>216</v>
      </c>
      <c r="D55" s="1">
        <v>0.37511299999999997</v>
      </c>
      <c r="E55" s="1">
        <v>0.29542499999999999</v>
      </c>
      <c r="F55" s="248">
        <v>0.29517879722579154</v>
      </c>
      <c r="G55" s="1">
        <v>0.389183</v>
      </c>
      <c r="H55" s="1">
        <v>1.25845E-2</v>
      </c>
      <c r="I55" s="1">
        <v>5.7632000000000003E-2</v>
      </c>
      <c r="J55" s="1">
        <v>3.1296600000000001E-2</v>
      </c>
      <c r="K55" s="1">
        <v>3.7463099999999999E-2</v>
      </c>
      <c r="L55" s="1">
        <v>2.96942E-2</v>
      </c>
      <c r="M55" s="1">
        <v>1.9499300000000001E-2</v>
      </c>
      <c r="N55" s="1">
        <v>1.8270100000000001E-2</v>
      </c>
      <c r="O55" s="1">
        <v>4.3369999999999999E-2</v>
      </c>
      <c r="P55" s="1">
        <v>0.16522999999999999</v>
      </c>
      <c r="Q55" s="248">
        <v>0.16514558431458104</v>
      </c>
      <c r="R55" s="1">
        <v>0.52118399999999998</v>
      </c>
      <c r="S55" s="1">
        <v>0.63219199999999998</v>
      </c>
      <c r="T55" s="1">
        <v>0.32055</v>
      </c>
      <c r="U55" s="248">
        <v>0.32023572480149398</v>
      </c>
      <c r="V55" s="1">
        <v>0.28615800000000002</v>
      </c>
      <c r="W55" s="1">
        <v>0.10589800000000001</v>
      </c>
      <c r="X55" s="1">
        <v>0.25503700000000001</v>
      </c>
      <c r="Z55" s="5">
        <f t="shared" si="47"/>
        <v>0.19976554444444442</v>
      </c>
      <c r="AA55" s="249">
        <f t="shared" si="48"/>
        <v>0.19250257325342351</v>
      </c>
      <c r="AC55" s="1">
        <v>0.306477</v>
      </c>
      <c r="AD55" s="248">
        <v>0.30436066883491547</v>
      </c>
      <c r="AE55" s="1">
        <v>0.18734999999999999</v>
      </c>
      <c r="AF55" s="248">
        <v>0.18659595030318984</v>
      </c>
      <c r="AG55" s="1">
        <v>0.219775</v>
      </c>
      <c r="AI55" s="5">
        <f t="shared" si="8"/>
        <v>0.23786733333333335</v>
      </c>
      <c r="AJ55" s="249">
        <f t="shared" si="9"/>
        <v>6.1589852462344073E-2</v>
      </c>
      <c r="AL55" s="1">
        <v>0.27673799999999998</v>
      </c>
      <c r="AM55" s="248">
        <v>0.27593564854960112</v>
      </c>
      <c r="AN55" s="1">
        <v>0.14310200000000001</v>
      </c>
      <c r="AO55" s="1">
        <v>0.57861700000000005</v>
      </c>
      <c r="AP55" s="1">
        <v>0.23098099999999999</v>
      </c>
      <c r="AR55" s="5">
        <f t="shared" si="10"/>
        <v>0.30735950000000001</v>
      </c>
      <c r="AS55" s="249">
        <f t="shared" si="11"/>
        <v>0.18914941989249315</v>
      </c>
      <c r="AU55" s="1">
        <v>0.40278199999999997</v>
      </c>
      <c r="AV55" s="1">
        <v>0.23777799999999999</v>
      </c>
      <c r="AW55" s="1">
        <v>0.23741200000000001</v>
      </c>
      <c r="AX55" s="1">
        <v>0.30058299999999999</v>
      </c>
      <c r="BA55" s="1">
        <v>0.22498099999999999</v>
      </c>
      <c r="BC55" s="5">
        <f t="shared" si="51"/>
        <v>0.28070719999999999</v>
      </c>
      <c r="BD55" s="249">
        <f t="shared" si="52"/>
        <v>7.4364144825984552E-2</v>
      </c>
      <c r="BF55" s="1">
        <v>0.16815099999999999</v>
      </c>
      <c r="BG55" s="1">
        <v>0.150335</v>
      </c>
      <c r="BH55" s="1">
        <v>0.162796</v>
      </c>
      <c r="BI55" s="1">
        <v>0.145402</v>
      </c>
      <c r="BJ55" s="1">
        <v>3.1985800000000002E-2</v>
      </c>
      <c r="BK55" s="1">
        <v>0.22442200000000001</v>
      </c>
      <c r="BL55" s="1">
        <v>2.32429E-2</v>
      </c>
      <c r="BM55" s="1">
        <v>2.3836599999999999E-2</v>
      </c>
      <c r="BN55" s="1">
        <v>0.55956700000000004</v>
      </c>
      <c r="BO55" s="248">
        <v>0.55815964738574053</v>
      </c>
      <c r="BP55" s="1">
        <v>0.23704800000000001</v>
      </c>
      <c r="BQ55" s="248">
        <v>0.23693414071663219</v>
      </c>
      <c r="BR55" s="1">
        <v>0.46461599999999997</v>
      </c>
      <c r="BS55" s="248">
        <v>0.46437357736919349</v>
      </c>
      <c r="BU55" s="5">
        <f t="shared" si="12"/>
        <v>0.13542886666666668</v>
      </c>
      <c r="BV55" s="249">
        <f t="shared" si="13"/>
        <v>0.10695500368778138</v>
      </c>
      <c r="BW55" s="5">
        <f t="shared" si="14"/>
        <v>0.34451900000000002</v>
      </c>
      <c r="BX55" s="249">
        <f t="shared" si="15"/>
        <v>0.16984280620032147</v>
      </c>
      <c r="BY55" s="5">
        <f t="shared" si="16"/>
        <v>0.24853530000000001</v>
      </c>
      <c r="BZ55" s="249">
        <f t="shared" si="17"/>
        <v>0.27825223401361937</v>
      </c>
      <c r="CB55" s="1">
        <v>0.12784699999999999</v>
      </c>
      <c r="CC55" s="248">
        <v>0.12771518670477766</v>
      </c>
      <c r="CD55" s="1">
        <v>0.40934199999999998</v>
      </c>
      <c r="CE55" s="1">
        <v>0.130472</v>
      </c>
      <c r="CF55" s="1">
        <v>5.6155700000000003E-2</v>
      </c>
      <c r="CG55" s="248">
        <v>5.5970149885269743E-2</v>
      </c>
      <c r="CH55" s="1">
        <v>5.6862200000000002E-2</v>
      </c>
      <c r="CJ55" s="5">
        <f t="shared" si="18"/>
        <v>0.15613578</v>
      </c>
      <c r="CK55" s="249">
        <f t="shared" si="19"/>
        <v>0.14613652401717375</v>
      </c>
      <c r="CM55" s="1">
        <v>0.36994199999999999</v>
      </c>
      <c r="CN55" s="1">
        <v>0.31956099999999998</v>
      </c>
      <c r="CP55" s="1">
        <v>0.211427</v>
      </c>
      <c r="CQ55" s="1">
        <v>1.2990600000000001</v>
      </c>
      <c r="CR55" s="248">
        <v>1.2892243272743893</v>
      </c>
      <c r="CS55" s="1">
        <v>0.50912999999999997</v>
      </c>
      <c r="CU55" s="5">
        <f t="shared" si="20"/>
        <v>0.54182399999999997</v>
      </c>
      <c r="CV55" s="249">
        <f t="shared" si="21"/>
        <v>0.43662961936691852</v>
      </c>
      <c r="CX55" s="1">
        <v>4.6736899999999998E-2</v>
      </c>
      <c r="CY55" s="248">
        <v>4.671592864223352E-2</v>
      </c>
      <c r="CZ55" s="1">
        <v>0.108421</v>
      </c>
      <c r="DB55" s="5">
        <f t="shared" si="22"/>
        <v>7.7578950000000008E-2</v>
      </c>
      <c r="DC55" s="249">
        <f t="shared" si="23"/>
        <v>4.3617245401389095E-2</v>
      </c>
      <c r="DE55" s="1">
        <v>0.386158</v>
      </c>
      <c r="DF55" s="1">
        <v>0.42297899999999999</v>
      </c>
      <c r="DG55" s="248">
        <v>0.42187048445682074</v>
      </c>
      <c r="DI55" s="5">
        <f t="shared" si="54"/>
        <v>0.4045685</v>
      </c>
      <c r="DJ55" s="249">
        <f t="shared" si="55"/>
        <v>2.6036378790069863E-2</v>
      </c>
      <c r="DL55" s="1">
        <v>6.3467200000000001E-2</v>
      </c>
      <c r="DM55" s="248">
        <v>6.3411016266327502E-2</v>
      </c>
      <c r="DN55" s="1">
        <v>0.123851</v>
      </c>
      <c r="DP55" s="5">
        <f t="shared" si="24"/>
        <v>9.3659099999999995E-2</v>
      </c>
      <c r="DQ55" s="249">
        <f t="shared" si="25"/>
        <v>4.269779445381227E-2</v>
      </c>
      <c r="DS55" s="1">
        <v>1.7087399999999999</v>
      </c>
      <c r="DT55" s="248">
        <v>1.670954227686855</v>
      </c>
      <c r="DU55" s="1">
        <v>2.9417</v>
      </c>
      <c r="DW55" s="5">
        <f t="shared" si="26"/>
        <v>2.3252199999999998</v>
      </c>
      <c r="DX55" s="249">
        <f t="shared" si="27"/>
        <v>0.87183437693176591</v>
      </c>
      <c r="DZ55" s="1">
        <v>1.84494</v>
      </c>
      <c r="EA55" s="248">
        <v>1.8023828945879197</v>
      </c>
      <c r="EB55" s="1">
        <v>2.6531799999999999</v>
      </c>
      <c r="EC55" s="248">
        <v>2.6365838420463117</v>
      </c>
      <c r="EE55" s="5">
        <f t="shared" si="28"/>
        <v>2.2490600000000001</v>
      </c>
      <c r="EF55" s="249">
        <f t="shared" si="29"/>
        <v>0.5715119848262139</v>
      </c>
      <c r="EI55" s="1">
        <v>1.25281</v>
      </c>
      <c r="EJ55" s="248">
        <v>1.2311068490124015</v>
      </c>
      <c r="EL55" s="5">
        <f t="shared" si="30"/>
        <v>1.25281</v>
      </c>
      <c r="EQ55" s="1">
        <v>1.1731199999999999</v>
      </c>
      <c r="ER55" s="1">
        <v>0.78363000000000005</v>
      </c>
      <c r="ES55" s="1">
        <v>1.36772</v>
      </c>
      <c r="EU55" s="1">
        <v>2.2670400000000002</v>
      </c>
      <c r="EV55" s="1">
        <v>0.59091700000000003</v>
      </c>
      <c r="EW55" s="1">
        <v>0.58589199999999997</v>
      </c>
      <c r="EX55" s="1">
        <v>1.1195200000000001</v>
      </c>
      <c r="EY55" s="248">
        <v>1.1122114967593921</v>
      </c>
      <c r="FA55" s="5">
        <f t="shared" si="6"/>
        <v>1.1268341428571429</v>
      </c>
      <c r="FB55" s="249">
        <f t="shared" si="53"/>
        <v>0.5856486346625791</v>
      </c>
      <c r="FD55" s="1">
        <v>0.70243800000000001</v>
      </c>
      <c r="FE55" s="248">
        <v>0.69956406106673574</v>
      </c>
      <c r="FF55" s="1">
        <v>0.179282</v>
      </c>
      <c r="FG55" s="1">
        <v>1.48559</v>
      </c>
      <c r="FH55" s="1">
        <v>0.29682700000000001</v>
      </c>
      <c r="FJ55" s="1">
        <v>0.29805900000000002</v>
      </c>
      <c r="FK55" s="1">
        <v>0.343499</v>
      </c>
      <c r="FL55" s="248">
        <v>0.34235388880797635</v>
      </c>
      <c r="FN55" s="5">
        <f t="shared" si="32"/>
        <v>0.5509491666666666</v>
      </c>
      <c r="FO55" s="249">
        <f t="shared" si="33"/>
        <v>0.49116309315233236</v>
      </c>
      <c r="FQ55" s="1">
        <v>0.43603199999999998</v>
      </c>
      <c r="FR55" s="1">
        <v>7.2790999999999995E-2</v>
      </c>
      <c r="FS55" s="1">
        <v>0.23643700000000001</v>
      </c>
      <c r="FT55" s="1">
        <v>5.8723499999999998E-2</v>
      </c>
      <c r="FU55" s="1">
        <v>0.25185000000000002</v>
      </c>
      <c r="FY55" s="1">
        <v>0.10381899999999999</v>
      </c>
      <c r="FZ55" s="248">
        <v>0.10378363498100084</v>
      </c>
      <c r="GA55" s="1">
        <v>7.6343900000000006E-2</v>
      </c>
      <c r="GB55" s="1">
        <v>0.21882499999999999</v>
      </c>
      <c r="GC55" s="1">
        <v>0.12417599999999999</v>
      </c>
      <c r="GE55" s="5">
        <f t="shared" si="34"/>
        <v>0.17544415555555556</v>
      </c>
      <c r="GF55" s="249">
        <f t="shared" si="35"/>
        <v>0.12302780762293246</v>
      </c>
      <c r="GH55" s="1">
        <v>1.87985</v>
      </c>
      <c r="GI55" s="248">
        <v>1.8511872347432257</v>
      </c>
      <c r="GJ55" s="1">
        <v>1.07995</v>
      </c>
      <c r="GK55" s="248">
        <v>1.0787081074901956</v>
      </c>
      <c r="GM55" s="5">
        <f t="shared" si="36"/>
        <v>1.4799</v>
      </c>
      <c r="GN55" s="249">
        <f t="shared" si="37"/>
        <v>0.56561471427111953</v>
      </c>
      <c r="GP55" s="261">
        <v>6.1599027287863435E-2</v>
      </c>
      <c r="GS55" s="1">
        <v>0.26316200000000001</v>
      </c>
      <c r="GT55" s="1">
        <v>9.7338999999999995E-2</v>
      </c>
      <c r="GU55" s="248">
        <v>9.724638062537462E-2</v>
      </c>
      <c r="GW55" s="5">
        <f t="shared" si="38"/>
        <v>0.18025050000000001</v>
      </c>
      <c r="GX55" s="249">
        <f t="shared" si="39"/>
        <v>0.11725456777669691</v>
      </c>
      <c r="GZ55" s="1">
        <v>0.192297</v>
      </c>
      <c r="HA55" s="1">
        <v>5.2292400000000003E-2</v>
      </c>
      <c r="HB55" s="248">
        <v>5.227386062591112E-2</v>
      </c>
      <c r="HC55" s="1">
        <v>0.49190800000000001</v>
      </c>
      <c r="HD55" s="1">
        <v>0.372832</v>
      </c>
      <c r="HF55" s="5">
        <f t="shared" si="40"/>
        <v>0.27733235000000001</v>
      </c>
      <c r="HG55" s="249">
        <f t="shared" si="41"/>
        <v>0.19411069227691538</v>
      </c>
      <c r="HI55" s="1">
        <v>0.65956999999999999</v>
      </c>
      <c r="HJ55" s="1">
        <v>1.5406899999999999</v>
      </c>
      <c r="HK55" s="1">
        <v>0.69252199999999997</v>
      </c>
      <c r="HL55" s="1">
        <v>0.440355</v>
      </c>
      <c r="HM55" s="1">
        <v>0.170709</v>
      </c>
      <c r="HN55" s="1">
        <v>0.54015100000000005</v>
      </c>
      <c r="HO55" s="248">
        <v>0.53832921271923362</v>
      </c>
      <c r="HQ55" s="5">
        <f t="shared" si="42"/>
        <v>0.67399949999999997</v>
      </c>
      <c r="HR55" s="249">
        <f t="shared" si="43"/>
        <v>0.46422197642711843</v>
      </c>
      <c r="HT55" s="1">
        <v>7.8857899999999995E-2</v>
      </c>
      <c r="HU55" s="1">
        <v>8.8992100000000005E-2</v>
      </c>
      <c r="HV55" s="1">
        <v>5.67755E-2</v>
      </c>
      <c r="HW55" s="1">
        <v>3.39647E-2</v>
      </c>
      <c r="HX55" s="1">
        <v>8.2079399999999997E-2</v>
      </c>
      <c r="HY55" s="248">
        <v>8.2052554053029261E-2</v>
      </c>
      <c r="HZ55" s="1">
        <v>6.7653599999999994E-2</v>
      </c>
      <c r="IA55" s="1">
        <v>0.128662</v>
      </c>
      <c r="IC55" s="5">
        <f t="shared" si="44"/>
        <v>7.6712171428571424E-2</v>
      </c>
      <c r="ID55" s="249">
        <f t="shared" si="45"/>
        <v>2.9410506981559868E-2</v>
      </c>
    </row>
    <row r="56" spans="1:238" ht="29.25" x14ac:dyDescent="0.25">
      <c r="A56" s="199">
        <v>99.044055999999998</v>
      </c>
      <c r="B56" s="200" t="s">
        <v>217</v>
      </c>
      <c r="C56" s="201" t="s">
        <v>218</v>
      </c>
      <c r="D56" s="1">
        <v>0.13988</v>
      </c>
      <c r="E56" s="1">
        <v>0.121433</v>
      </c>
      <c r="F56" s="248">
        <v>0.12133192286900589</v>
      </c>
      <c r="G56" s="1">
        <v>0.19454099999999999</v>
      </c>
      <c r="H56" s="1">
        <v>4.9459999999999999E-3</v>
      </c>
      <c r="I56" s="1">
        <v>2.2060699999999999E-2</v>
      </c>
      <c r="J56" s="1">
        <v>1.15751E-2</v>
      </c>
      <c r="K56" s="1">
        <v>1.53563E-2</v>
      </c>
      <c r="L56" s="1">
        <v>9.3140600000000007E-3</v>
      </c>
      <c r="M56" s="1">
        <v>5.7834599999999998E-3</v>
      </c>
      <c r="N56" s="1">
        <v>5.9692699999999996E-3</v>
      </c>
      <c r="O56" s="1">
        <v>1.56227E-2</v>
      </c>
      <c r="P56" s="1">
        <v>0.10273599999999999</v>
      </c>
      <c r="Q56" s="248">
        <v>0.10268355676951141</v>
      </c>
      <c r="R56" s="1">
        <v>0.30984299999999998</v>
      </c>
      <c r="S56" s="1">
        <v>0.36727300000000002</v>
      </c>
      <c r="T56" s="1">
        <v>0.17916699999999999</v>
      </c>
      <c r="U56" s="248">
        <v>0.17899180378414872</v>
      </c>
      <c r="V56" s="1">
        <v>0.14712900000000001</v>
      </c>
      <c r="W56" s="1">
        <v>5.5799300000000003E-2</v>
      </c>
      <c r="X56" s="1">
        <v>0.14500399999999999</v>
      </c>
      <c r="Z56" s="5">
        <f t="shared" si="47"/>
        <v>0.1029684938888889</v>
      </c>
      <c r="AA56" s="249">
        <f t="shared" si="48"/>
        <v>0.10898692258737427</v>
      </c>
      <c r="AC56" s="1">
        <v>0.38456400000000002</v>
      </c>
      <c r="AD56" s="248">
        <v>0.38190632127379376</v>
      </c>
      <c r="AE56" s="1">
        <v>0.19930200000000001</v>
      </c>
      <c r="AF56" s="248">
        <v>0.19849977924351456</v>
      </c>
      <c r="AG56" s="1">
        <v>0.112688</v>
      </c>
      <c r="AI56" s="5">
        <f t="shared" si="8"/>
        <v>0.23218466666666668</v>
      </c>
      <c r="AJ56" s="249">
        <f t="shared" si="9"/>
        <v>0.13888877625399881</v>
      </c>
      <c r="AL56" s="1">
        <v>0.18247099999999999</v>
      </c>
      <c r="AM56" s="248">
        <v>0.18194166472974579</v>
      </c>
      <c r="AN56" s="1">
        <v>8.6438799999999996E-2</v>
      </c>
      <c r="AO56" s="1">
        <v>0.40282800000000002</v>
      </c>
      <c r="AP56" s="1">
        <v>0.14790800000000001</v>
      </c>
      <c r="AR56" s="5">
        <f t="shared" si="10"/>
        <v>0.20491145000000002</v>
      </c>
      <c r="AS56" s="249">
        <f t="shared" si="11"/>
        <v>0.13779174705575317</v>
      </c>
      <c r="AU56" s="1">
        <v>0.320826</v>
      </c>
      <c r="AV56" s="1">
        <v>0.20056199999999999</v>
      </c>
      <c r="AW56" s="1">
        <v>0.166551</v>
      </c>
      <c r="AX56" s="1">
        <v>0.21424699999999999</v>
      </c>
      <c r="BA56" s="1">
        <v>0.12667800000000001</v>
      </c>
      <c r="BC56" s="5">
        <f t="shared" si="51"/>
        <v>0.20577280000000001</v>
      </c>
      <c r="BD56" s="249">
        <f t="shared" si="52"/>
        <v>7.2681738275167843E-2</v>
      </c>
      <c r="BF56" s="1">
        <v>0.10888399999999999</v>
      </c>
      <c r="BG56" s="1">
        <v>4.2465299999999997E-2</v>
      </c>
      <c r="BH56" s="1">
        <v>7.9269900000000004E-2</v>
      </c>
      <c r="BL56" s="1">
        <v>1.28623E-2</v>
      </c>
      <c r="BM56" s="1">
        <v>3.1223600000000001E-2</v>
      </c>
      <c r="BN56" s="1">
        <v>0.140537</v>
      </c>
      <c r="BO56" s="248">
        <v>0.14018334739822524</v>
      </c>
      <c r="BU56" s="5">
        <f t="shared" si="12"/>
        <v>3.1223600000000001E-2</v>
      </c>
      <c r="BY56" s="5">
        <f t="shared" si="16"/>
        <v>7.7556399999999998E-2</v>
      </c>
      <c r="BZ56" s="249">
        <f t="shared" si="17"/>
        <v>6.3854595110375584E-2</v>
      </c>
      <c r="CB56" s="1">
        <v>4.62049E-2</v>
      </c>
      <c r="CC56" s="248">
        <v>4.6157215416841528E-2</v>
      </c>
      <c r="CD56" s="1">
        <v>0.27044499999999999</v>
      </c>
      <c r="CE56" s="1">
        <v>8.8353299999999996E-2</v>
      </c>
      <c r="CF56" s="1">
        <v>2.58935E-2</v>
      </c>
      <c r="CG56" s="248">
        <v>2.5807967322295518E-2</v>
      </c>
      <c r="CH56" s="1">
        <v>2.75778E-2</v>
      </c>
      <c r="CJ56" s="5">
        <f t="shared" si="18"/>
        <v>9.1694899999999996E-2</v>
      </c>
      <c r="CK56" s="249">
        <f t="shared" si="19"/>
        <v>0.10304480990683131</v>
      </c>
      <c r="CM56" s="1">
        <v>0.41433399999999998</v>
      </c>
      <c r="CN56" s="1">
        <v>0.23108300000000001</v>
      </c>
      <c r="CO56" s="1">
        <v>0.160082</v>
      </c>
      <c r="CP56" s="1">
        <v>0.14394399999999999</v>
      </c>
      <c r="CQ56" s="1">
        <v>0.90041700000000002</v>
      </c>
      <c r="CR56" s="248">
        <v>0.89360270183896529</v>
      </c>
      <c r="CS56" s="1">
        <v>0.261905</v>
      </c>
      <c r="CU56" s="5">
        <f t="shared" si="20"/>
        <v>0.35196083333333333</v>
      </c>
      <c r="CV56" s="249">
        <f t="shared" si="21"/>
        <v>0.28548364997485698</v>
      </c>
      <c r="CX56" s="1">
        <v>2.7240400000000001E-2</v>
      </c>
      <c r="CY56" s="248">
        <v>2.7228070597495466E-2</v>
      </c>
      <c r="CZ56" s="1">
        <v>6.8626800000000002E-2</v>
      </c>
      <c r="DB56" s="5">
        <f t="shared" si="22"/>
        <v>4.79336E-2</v>
      </c>
      <c r="DC56" s="249">
        <f t="shared" si="23"/>
        <v>2.9264604088898936E-2</v>
      </c>
      <c r="DE56" s="1">
        <v>0.22342100000000001</v>
      </c>
      <c r="DF56" s="1">
        <v>0.231928</v>
      </c>
      <c r="DG56" s="248">
        <v>0.23132019849572907</v>
      </c>
      <c r="DI56" s="5">
        <f t="shared" si="54"/>
        <v>0.2276745</v>
      </c>
      <c r="DJ56" s="249">
        <f t="shared" si="55"/>
        <v>6.0153573875539506E-3</v>
      </c>
      <c r="DL56" s="1">
        <v>4.3466699999999997E-2</v>
      </c>
      <c r="DM56" s="248">
        <v>4.3428155396852047E-2</v>
      </c>
      <c r="DN56" s="1">
        <v>9.3628100000000006E-2</v>
      </c>
      <c r="DP56" s="5">
        <f t="shared" si="24"/>
        <v>6.8547400000000008E-2</v>
      </c>
      <c r="DQ56" s="249">
        <f t="shared" si="25"/>
        <v>3.5469466093810846E-2</v>
      </c>
      <c r="DS56" s="1">
        <v>0.29866300000000001</v>
      </c>
      <c r="DT56" s="248">
        <v>0.29205886930656277</v>
      </c>
      <c r="DU56" s="1">
        <v>0.772706</v>
      </c>
      <c r="DW56" s="5">
        <f t="shared" si="26"/>
        <v>0.53568450000000001</v>
      </c>
      <c r="DX56" s="249">
        <f t="shared" si="27"/>
        <v>0.33519901987401446</v>
      </c>
      <c r="DZ56" s="1">
        <v>0.34027200000000002</v>
      </c>
      <c r="EA56" s="248">
        <v>0.33242374124943619</v>
      </c>
      <c r="EB56" s="1">
        <v>0.37053399999999997</v>
      </c>
      <c r="EC56" s="248">
        <v>0.36821691801446299</v>
      </c>
      <c r="EE56" s="5">
        <f t="shared" si="28"/>
        <v>0.35540300000000002</v>
      </c>
      <c r="EF56" s="249">
        <f t="shared" si="29"/>
        <v>2.1398465412267271E-2</v>
      </c>
      <c r="EI56" s="1">
        <v>0.18923499999999999</v>
      </c>
      <c r="EJ56" s="248">
        <v>0.18595668902508167</v>
      </c>
      <c r="EL56" s="5">
        <f t="shared" si="30"/>
        <v>0.18923499999999999</v>
      </c>
      <c r="EQ56" s="1">
        <v>0.79511399999999999</v>
      </c>
      <c r="ER56" s="1">
        <v>0.62273199999999995</v>
      </c>
      <c r="ES56" s="1">
        <v>0.93055500000000002</v>
      </c>
      <c r="EU56" s="1">
        <v>1.70672</v>
      </c>
      <c r="EV56" s="1">
        <v>0.47490500000000002</v>
      </c>
      <c r="EW56" s="1">
        <v>0.48311700000000002</v>
      </c>
      <c r="EX56" s="1">
        <v>0.72806300000000002</v>
      </c>
      <c r="EY56" s="248">
        <v>0.72331039693869825</v>
      </c>
      <c r="FA56" s="5">
        <f t="shared" si="6"/>
        <v>0.82017228571428558</v>
      </c>
      <c r="FB56" s="249">
        <f t="shared" si="53"/>
        <v>0.42407972170167696</v>
      </c>
      <c r="FD56" s="1">
        <v>0.65691600000000006</v>
      </c>
      <c r="FE56" s="248">
        <v>0.65422766636448326</v>
      </c>
      <c r="FF56" s="1">
        <v>8.2475699999999999E-2</v>
      </c>
      <c r="FG56" s="1">
        <v>2.0346799999999998</v>
      </c>
      <c r="FH56" s="1">
        <v>0.33966499999999999</v>
      </c>
      <c r="FI56" s="1">
        <v>0.28431200000000001</v>
      </c>
      <c r="FJ56" s="1">
        <v>0.28262100000000001</v>
      </c>
      <c r="FK56" s="1">
        <v>0.26198399999999999</v>
      </c>
      <c r="FL56" s="248">
        <v>0.26111089431613244</v>
      </c>
      <c r="FN56" s="5">
        <f t="shared" si="32"/>
        <v>0.56323624285714291</v>
      </c>
      <c r="FO56" s="249">
        <f t="shared" si="33"/>
        <v>0.6711102727492797</v>
      </c>
      <c r="FQ56" s="1">
        <v>0.19154099999999999</v>
      </c>
      <c r="FR56" s="1">
        <v>3.2210500000000003E-2</v>
      </c>
      <c r="FS56" s="1">
        <v>0.150255</v>
      </c>
      <c r="FT56" s="1">
        <v>2.7286000000000001E-2</v>
      </c>
      <c r="FU56" s="1">
        <v>8.2015000000000005E-2</v>
      </c>
      <c r="FV56" s="1">
        <v>3.0282099999999999E-2</v>
      </c>
      <c r="FW56" s="1">
        <v>2.3012899999999999E-2</v>
      </c>
      <c r="FX56" s="1">
        <v>4.9865699999999999E-2</v>
      </c>
      <c r="FY56" s="1">
        <v>2.7981499999999999E-2</v>
      </c>
      <c r="FZ56" s="248">
        <v>2.7971850442297799E-2</v>
      </c>
      <c r="GA56" s="1">
        <v>1.8153499999999999E-2</v>
      </c>
      <c r="GB56" s="1">
        <v>6.9247000000000003E-2</v>
      </c>
      <c r="GC56" s="1">
        <v>4.0808499999999998E-2</v>
      </c>
      <c r="GE56" s="5">
        <f t="shared" si="34"/>
        <v>6.1888224999999998E-2</v>
      </c>
      <c r="GF56" s="249">
        <f t="shared" si="35"/>
        <v>5.5035009586875676E-2</v>
      </c>
      <c r="GH56" s="1">
        <v>1.8583499999999999</v>
      </c>
      <c r="GI56" s="248">
        <v>1.8300176369182777</v>
      </c>
      <c r="GJ56" s="1">
        <v>0.99971500000000002</v>
      </c>
      <c r="GK56" s="248">
        <v>0.99856318606948158</v>
      </c>
      <c r="GM56" s="5">
        <f t="shared" si="36"/>
        <v>1.4290324999999999</v>
      </c>
      <c r="GN56" s="249">
        <f t="shared" si="37"/>
        <v>0.60714663106411138</v>
      </c>
      <c r="GP56" s="261">
        <v>3.17530868555247E-2</v>
      </c>
      <c r="GS56" s="1">
        <v>0.21820800000000001</v>
      </c>
      <c r="GT56" s="1">
        <v>6.7827100000000001E-2</v>
      </c>
      <c r="GU56" s="248">
        <v>6.776271558624497E-2</v>
      </c>
      <c r="GW56" s="5">
        <f t="shared" si="38"/>
        <v>0.14301754999999999</v>
      </c>
      <c r="GX56" s="249">
        <f t="shared" si="39"/>
        <v>0.10633535415093609</v>
      </c>
      <c r="GZ56" s="1">
        <v>0.10502</v>
      </c>
      <c r="HA56" s="1">
        <v>2.5432199999999999E-2</v>
      </c>
      <c r="HB56" s="248">
        <v>2.5423201498424586E-2</v>
      </c>
      <c r="HC56" s="1">
        <v>0.198349</v>
      </c>
      <c r="HD56" s="1">
        <v>0.124462</v>
      </c>
      <c r="HF56" s="5">
        <f t="shared" si="40"/>
        <v>0.11331580000000001</v>
      </c>
      <c r="HG56" s="249">
        <f t="shared" si="41"/>
        <v>7.1056855928380805E-2</v>
      </c>
      <c r="HI56" s="1">
        <v>0.52995000000000003</v>
      </c>
      <c r="HJ56" s="1">
        <v>0.79581400000000002</v>
      </c>
      <c r="HK56" s="1">
        <v>0.448905</v>
      </c>
      <c r="HL56" s="1">
        <v>0.21209600000000001</v>
      </c>
      <c r="HM56" s="1">
        <v>7.4761300000000003E-2</v>
      </c>
      <c r="HN56" s="1">
        <v>0.26108700000000001</v>
      </c>
      <c r="HO56" s="248">
        <v>0.26020629014871105</v>
      </c>
      <c r="HQ56" s="5">
        <f t="shared" si="42"/>
        <v>0.38710221666666661</v>
      </c>
      <c r="HR56" s="249">
        <f t="shared" si="43"/>
        <v>0.25897268349932534</v>
      </c>
      <c r="HT56" s="1">
        <v>9.1234899999999994E-2</v>
      </c>
      <c r="HU56" s="1">
        <v>7.5551800000000002E-2</v>
      </c>
      <c r="HV56" s="1">
        <v>4.1052999999999999E-2</v>
      </c>
      <c r="HW56" s="1">
        <v>1.9142900000000001E-2</v>
      </c>
      <c r="HX56" s="1">
        <v>5.1518899999999999E-2</v>
      </c>
      <c r="HY56" s="248">
        <v>5.1502008540966114E-2</v>
      </c>
      <c r="HZ56" s="1">
        <v>4.2485200000000001E-2</v>
      </c>
      <c r="IA56" s="1">
        <v>7.8851000000000004E-2</v>
      </c>
      <c r="IC56" s="5">
        <f t="shared" si="44"/>
        <v>5.7119671428571432E-2</v>
      </c>
      <c r="ID56" s="249">
        <f t="shared" si="45"/>
        <v>2.5566098382931123E-2</v>
      </c>
    </row>
    <row r="57" spans="1:238" ht="14.25" x14ac:dyDescent="0.25">
      <c r="A57" s="202">
        <v>101.05970600000001</v>
      </c>
      <c r="B57" s="203" t="s">
        <v>219</v>
      </c>
      <c r="C57" s="204" t="s">
        <v>148</v>
      </c>
      <c r="D57" s="1">
        <v>3.2202000000000001E-2</v>
      </c>
      <c r="E57" s="1">
        <v>2.94524E-2</v>
      </c>
      <c r="F57" s="248">
        <v>2.9427893244049097E-2</v>
      </c>
      <c r="G57" s="1">
        <v>4.4128500000000001E-2</v>
      </c>
      <c r="H57" s="1">
        <v>9.8161800000000007E-4</v>
      </c>
      <c r="I57" s="1">
        <v>5.4944E-3</v>
      </c>
      <c r="J57" s="1">
        <v>2.8165299999999998E-3</v>
      </c>
      <c r="K57" s="1">
        <v>3.6347599999999999E-3</v>
      </c>
      <c r="L57" s="1">
        <v>2.66241E-3</v>
      </c>
      <c r="M57" s="1">
        <v>1.30298E-3</v>
      </c>
      <c r="N57" s="1">
        <v>1.48369E-3</v>
      </c>
      <c r="O57" s="1">
        <v>3.5024100000000001E-3</v>
      </c>
      <c r="P57" s="1">
        <v>2.36204E-2</v>
      </c>
      <c r="Q57" s="248">
        <v>2.3608254014226566E-2</v>
      </c>
      <c r="R57" s="1">
        <v>7.1125900000000006E-2</v>
      </c>
      <c r="S57" s="1">
        <v>8.0212800000000001E-2</v>
      </c>
      <c r="T57" s="1">
        <v>4.4812100000000001E-2</v>
      </c>
      <c r="U57" s="248">
        <v>4.4768180888227635E-2</v>
      </c>
      <c r="V57" s="1">
        <v>3.4966700000000003E-2</v>
      </c>
      <c r="W57" s="1">
        <v>1.41117E-2</v>
      </c>
      <c r="X57" s="1">
        <v>3.4862400000000002E-2</v>
      </c>
      <c r="Z57" s="5">
        <f t="shared" si="47"/>
        <v>2.3965205444444446E-2</v>
      </c>
      <c r="AA57" s="249">
        <f t="shared" si="48"/>
        <v>2.459741768529107E-2</v>
      </c>
      <c r="AC57" s="1">
        <v>0.15606200000000001</v>
      </c>
      <c r="AD57" s="248">
        <v>0.15498381317880983</v>
      </c>
      <c r="AE57" s="1">
        <v>9.1653200000000004E-2</v>
      </c>
      <c r="AF57" s="248">
        <v>9.128416682335791E-2</v>
      </c>
      <c r="AG57" s="1">
        <v>5.6123899999999997E-2</v>
      </c>
      <c r="AI57" s="5">
        <f t="shared" si="8"/>
        <v>0.10127970000000001</v>
      </c>
      <c r="AJ57" s="249">
        <f t="shared" si="9"/>
        <v>5.0659728429887967E-2</v>
      </c>
      <c r="AL57" s="1">
        <v>5.7477500000000001E-2</v>
      </c>
      <c r="AM57" s="248">
        <v>5.7310788405440467E-2</v>
      </c>
      <c r="AN57" s="1">
        <v>2.6534200000000001E-2</v>
      </c>
      <c r="AO57" s="1">
        <v>0.125865</v>
      </c>
      <c r="AP57" s="1">
        <v>4.8048800000000003E-2</v>
      </c>
      <c r="AR57" s="5">
        <f t="shared" si="10"/>
        <v>6.4481375000000007E-2</v>
      </c>
      <c r="AS57" s="249">
        <f t="shared" si="11"/>
        <v>4.2922493305831678E-2</v>
      </c>
      <c r="AU57" s="1">
        <v>9.1950000000000004E-2</v>
      </c>
      <c r="AV57" s="1">
        <v>6.1490299999999998E-2</v>
      </c>
      <c r="AW57" s="1">
        <v>6.2163499999999997E-2</v>
      </c>
      <c r="AX57" s="1">
        <v>7.4437199999999995E-2</v>
      </c>
      <c r="BA57" s="1">
        <v>4.75352E-2</v>
      </c>
      <c r="BC57" s="5">
        <f t="shared" si="51"/>
        <v>6.7515240000000004E-2</v>
      </c>
      <c r="BD57" s="249">
        <f t="shared" si="52"/>
        <v>1.6651681956577215E-2</v>
      </c>
      <c r="BF57" s="1">
        <v>5.12694E-2</v>
      </c>
      <c r="BG57" s="1">
        <v>1.7931200000000001E-2</v>
      </c>
      <c r="BH57" s="1">
        <v>3.6365000000000001E-2</v>
      </c>
      <c r="BI57" s="1">
        <v>4.62599E-2</v>
      </c>
      <c r="BJ57" s="1">
        <v>5.7828599999999999E-3</v>
      </c>
      <c r="BK57" s="1">
        <v>7.0248000000000005E-2</v>
      </c>
      <c r="BL57" s="1">
        <v>3.8783200000000002E-3</v>
      </c>
      <c r="BM57" s="1">
        <v>9.9142199999999996E-3</v>
      </c>
      <c r="BN57" s="1">
        <v>8.5987599999999997E-2</v>
      </c>
      <c r="BO57" s="248">
        <v>8.5771377199636428E-2</v>
      </c>
      <c r="BP57" s="1">
        <v>2.6406700000000002E-2</v>
      </c>
      <c r="BQ57" s="248">
        <v>2.6393983786743676E-2</v>
      </c>
      <c r="BR57" s="1">
        <v>0.10288700000000001</v>
      </c>
      <c r="BS57" s="248">
        <v>0.10283311161904685</v>
      </c>
      <c r="BU57" s="5">
        <f t="shared" si="12"/>
        <v>2.752694E-2</v>
      </c>
      <c r="BV57" s="249">
        <f t="shared" si="13"/>
        <v>1.8198717452304159E-2</v>
      </c>
      <c r="BW57" s="5">
        <f t="shared" si="14"/>
        <v>8.6567500000000006E-2</v>
      </c>
      <c r="BX57" s="249">
        <f t="shared" si="15"/>
        <v>2.3079258231147728E-2</v>
      </c>
      <c r="BY57" s="5">
        <f t="shared" si="16"/>
        <v>4.207697333333333E-2</v>
      </c>
      <c r="BZ57" s="249">
        <f t="shared" si="17"/>
        <v>4.1351583343931748E-2</v>
      </c>
      <c r="CB57" s="1">
        <v>1.9616399999999999E-2</v>
      </c>
      <c r="CC57" s="248">
        <v>1.9596135380380873E-2</v>
      </c>
      <c r="CD57" s="1">
        <v>9.27674E-2</v>
      </c>
      <c r="CE57" s="1">
        <v>2.6946299999999999E-2</v>
      </c>
      <c r="CF57" s="1">
        <v>8.8708399999999996E-3</v>
      </c>
      <c r="CG57" s="248">
        <v>8.8415310084772221E-3</v>
      </c>
      <c r="CH57" s="1">
        <v>9.6204399999999992E-3</v>
      </c>
      <c r="CJ57" s="5">
        <f t="shared" si="18"/>
        <v>3.1564276000000002E-2</v>
      </c>
      <c r="CK57" s="249">
        <f t="shared" si="19"/>
        <v>3.5022934651768971E-2</v>
      </c>
      <c r="CM57" s="1">
        <v>0.130109</v>
      </c>
      <c r="CN57" s="1">
        <v>7.1373199999999998E-2</v>
      </c>
      <c r="CO57" s="1">
        <v>4.7107400000000001E-2</v>
      </c>
      <c r="CP57" s="1">
        <v>5.4196599999999998E-2</v>
      </c>
      <c r="CQ57" s="1">
        <v>0.29916199999999998</v>
      </c>
      <c r="CR57" s="248">
        <v>0.29689839890859498</v>
      </c>
      <c r="CS57" s="1">
        <v>0.100095</v>
      </c>
      <c r="CU57" s="5">
        <f t="shared" si="20"/>
        <v>0.11700720000000002</v>
      </c>
      <c r="CV57" s="249">
        <f t="shared" si="21"/>
        <v>9.4394561605550098E-2</v>
      </c>
      <c r="CX57" s="1">
        <v>8.0925800000000003E-3</v>
      </c>
      <c r="CY57" s="248">
        <v>8.0889486074192159E-3</v>
      </c>
      <c r="CZ57" s="1">
        <v>3.1693699999999998E-2</v>
      </c>
      <c r="DB57" s="5">
        <f t="shared" si="22"/>
        <v>1.989314E-2</v>
      </c>
      <c r="DC57" s="249">
        <f t="shared" si="23"/>
        <v>1.6688511995597448E-2</v>
      </c>
      <c r="DE57" s="1">
        <v>6.3633800000000004E-2</v>
      </c>
      <c r="DF57" s="1">
        <v>6.4512200000000006E-2</v>
      </c>
      <c r="DG57" s="248">
        <v>6.4343067501299256E-2</v>
      </c>
      <c r="DI57" s="5">
        <f t="shared" si="54"/>
        <v>6.4073000000000005E-2</v>
      </c>
      <c r="DJ57" s="249">
        <f t="shared" si="55"/>
        <v>6.2112259659426433E-4</v>
      </c>
      <c r="DL57" s="1">
        <v>1.7374799999999999E-2</v>
      </c>
      <c r="DM57" s="248">
        <v>1.7359332969894656E-2</v>
      </c>
      <c r="DN57" s="1">
        <v>3.94551E-2</v>
      </c>
      <c r="DP57" s="5">
        <f t="shared" si="24"/>
        <v>2.8414950000000001E-2</v>
      </c>
      <c r="DQ57" s="249">
        <f t="shared" si="25"/>
        <v>1.5613129860633318E-2</v>
      </c>
      <c r="DS57" s="1">
        <v>8.8666700000000001E-2</v>
      </c>
      <c r="DT57" s="248">
        <v>8.6705836052319171E-2</v>
      </c>
      <c r="DU57" s="1">
        <v>0.15080099999999999</v>
      </c>
      <c r="DW57" s="5">
        <f t="shared" si="26"/>
        <v>0.11973385</v>
      </c>
      <c r="DX57" s="249">
        <f t="shared" si="27"/>
        <v>4.3935584874279246E-2</v>
      </c>
      <c r="DZ57" s="1">
        <v>0.204427</v>
      </c>
      <c r="EA57" s="248">
        <v>0.19971229518241415</v>
      </c>
      <c r="EB57" s="1">
        <v>0.211646</v>
      </c>
      <c r="EC57" s="248">
        <v>0.21032299125229648</v>
      </c>
      <c r="EE57" s="5">
        <f t="shared" si="28"/>
        <v>0.20803650000000001</v>
      </c>
      <c r="EF57" s="249">
        <f t="shared" si="29"/>
        <v>5.1046038533856886E-3</v>
      </c>
      <c r="EI57" s="1">
        <v>0.112916</v>
      </c>
      <c r="EJ57" s="248">
        <v>0.11096024210645966</v>
      </c>
      <c r="EL57" s="5">
        <f t="shared" si="30"/>
        <v>0.112916</v>
      </c>
      <c r="EQ57" s="1">
        <v>0.23103599999999999</v>
      </c>
      <c r="ER57" s="1">
        <v>0.161111</v>
      </c>
      <c r="ES57" s="1">
        <v>0.29020600000000002</v>
      </c>
      <c r="EU57" s="1">
        <v>0.53707800000000006</v>
      </c>
      <c r="EV57" s="1">
        <v>0.13700100000000001</v>
      </c>
      <c r="EW57" s="1">
        <v>0.151507</v>
      </c>
      <c r="EX57" s="1">
        <v>0.21615599999999999</v>
      </c>
      <c r="EY57" s="248">
        <v>0.21474552872822897</v>
      </c>
      <c r="FA57" s="5">
        <f t="shared" si="6"/>
        <v>0.24629928571428575</v>
      </c>
      <c r="FB57" s="249">
        <f t="shared" si="53"/>
        <v>0.13893066767242127</v>
      </c>
      <c r="FD57" s="1">
        <v>0.21421699999999999</v>
      </c>
      <c r="FE57" s="248">
        <v>0.2133406685630401</v>
      </c>
      <c r="FF57" s="1">
        <v>3.4988199999999997E-2</v>
      </c>
      <c r="FG57" s="1">
        <v>0.66491100000000003</v>
      </c>
      <c r="FH57" s="1">
        <v>0.107555</v>
      </c>
      <c r="FI57" s="1">
        <v>7.3619100000000007E-2</v>
      </c>
      <c r="FJ57" s="1">
        <v>9.0237300000000006E-2</v>
      </c>
      <c r="FK57" s="1">
        <v>8.8763499999999995E-2</v>
      </c>
      <c r="FL57" s="248">
        <v>8.8467485161599552E-2</v>
      </c>
      <c r="FN57" s="5">
        <f t="shared" si="32"/>
        <v>0.18204158571428572</v>
      </c>
      <c r="FO57" s="249">
        <f t="shared" si="33"/>
        <v>0.21994519840064272</v>
      </c>
      <c r="FQ57" s="1">
        <v>4.3490000000000001E-2</v>
      </c>
      <c r="FR57" s="1">
        <v>6.8870900000000002E-3</v>
      </c>
      <c r="FS57" s="1">
        <v>3.2071599999999999E-2</v>
      </c>
      <c r="FT57" s="1">
        <v>5.7372300000000003E-3</v>
      </c>
      <c r="FU57" s="1">
        <v>2.2109400000000001E-2</v>
      </c>
      <c r="FV57" s="1">
        <v>7.0189800000000002E-3</v>
      </c>
      <c r="FW57" s="1">
        <v>4.9192400000000001E-3</v>
      </c>
      <c r="FX57" s="1">
        <v>1.26301E-2</v>
      </c>
      <c r="FY57" s="1">
        <v>9.1430799999999996E-3</v>
      </c>
      <c r="FZ57" s="248">
        <v>9.13995320120802E-3</v>
      </c>
      <c r="GA57" s="1">
        <v>5.4841100000000004E-3</v>
      </c>
      <c r="GB57" s="1">
        <v>1.73379E-2</v>
      </c>
      <c r="GC57" s="1">
        <v>1.20269E-2</v>
      </c>
      <c r="GE57" s="5">
        <f t="shared" si="34"/>
        <v>1.4904635833333331E-2</v>
      </c>
      <c r="GF57" s="249">
        <f t="shared" si="35"/>
        <v>1.2117860156870228E-2</v>
      </c>
      <c r="GH57" s="1">
        <v>0.41650399999999999</v>
      </c>
      <c r="GI57" s="248">
        <v>0.41015385813136784</v>
      </c>
      <c r="GJ57" s="1">
        <v>0.231431</v>
      </c>
      <c r="GK57" s="248">
        <v>0.23116518057674165</v>
      </c>
      <c r="GM57" s="5">
        <f t="shared" si="36"/>
        <v>0.32396749999999996</v>
      </c>
      <c r="GN57" s="249">
        <f t="shared" si="37"/>
        <v>0.13086637331453815</v>
      </c>
      <c r="GP57" s="261">
        <v>1.2951221466930033E-3</v>
      </c>
      <c r="GS57" s="1">
        <v>6.3010499999999997E-2</v>
      </c>
      <c r="GT57" s="1">
        <v>2.14238E-2</v>
      </c>
      <c r="GU57" s="248">
        <v>2.1403476557818692E-2</v>
      </c>
      <c r="GW57" s="5">
        <f t="shared" si="38"/>
        <v>4.2217149999999995E-2</v>
      </c>
      <c r="GX57" s="249">
        <f t="shared" si="39"/>
        <v>2.9406237577170601E-2</v>
      </c>
      <c r="GZ57" s="1">
        <v>3.8110999999999999E-2</v>
      </c>
      <c r="HA57" s="1">
        <v>9.9446799999999991E-3</v>
      </c>
      <c r="HB57" s="248">
        <v>9.9411720454371487E-3</v>
      </c>
      <c r="HC57" s="1">
        <v>6.3915299999999994E-2</v>
      </c>
      <c r="HD57" s="1">
        <v>4.2978500000000003E-2</v>
      </c>
      <c r="HF57" s="5">
        <f t="shared" si="40"/>
        <v>3.873737E-2</v>
      </c>
      <c r="HG57" s="249">
        <f t="shared" si="41"/>
        <v>2.2221061177591556E-2</v>
      </c>
      <c r="HI57" s="1">
        <v>0.15127199999999999</v>
      </c>
      <c r="HJ57" s="1">
        <v>0.237982</v>
      </c>
      <c r="HK57" s="1">
        <v>0.14339199999999999</v>
      </c>
      <c r="HL57" s="1">
        <v>6.3866099999999995E-2</v>
      </c>
      <c r="HM57" s="1">
        <v>2.7352700000000001E-2</v>
      </c>
      <c r="HN57" s="1">
        <v>8.2697599999999996E-2</v>
      </c>
      <c r="HO57" s="248">
        <v>8.2418716536496128E-2</v>
      </c>
      <c r="HQ57" s="5">
        <f t="shared" si="42"/>
        <v>0.1177604</v>
      </c>
      <c r="HR57" s="249">
        <f t="shared" si="43"/>
        <v>7.5552348865273539E-2</v>
      </c>
      <c r="HT57" s="1">
        <v>2.4623800000000001E-2</v>
      </c>
      <c r="HU57" s="1">
        <v>2.5382600000000002E-2</v>
      </c>
      <c r="HV57" s="1">
        <v>1.39857E-2</v>
      </c>
      <c r="HW57" s="1">
        <v>5.5202000000000003E-3</v>
      </c>
      <c r="HX57" s="1">
        <v>1.6164100000000001E-2</v>
      </c>
      <c r="HY57" s="248">
        <v>1.6158802577980309E-2</v>
      </c>
      <c r="HZ57" s="1">
        <v>1.31205E-2</v>
      </c>
      <c r="IA57" s="1">
        <v>2.8380099999999998E-2</v>
      </c>
      <c r="IC57" s="5">
        <f t="shared" si="44"/>
        <v>1.8168142857142858E-2</v>
      </c>
      <c r="ID57" s="249">
        <f t="shared" si="45"/>
        <v>8.2154949400217985E-3</v>
      </c>
    </row>
    <row r="58" spans="1:238" ht="14.25" x14ac:dyDescent="0.25">
      <c r="A58" s="205">
        <v>103.054227</v>
      </c>
      <c r="B58" s="206" t="s">
        <v>220</v>
      </c>
      <c r="C58" s="207" t="s">
        <v>221</v>
      </c>
      <c r="AW58" s="1">
        <v>5.80682E-2</v>
      </c>
      <c r="AX58" s="1">
        <v>6.6486000000000003E-2</v>
      </c>
      <c r="BC58" s="5">
        <f t="shared" si="51"/>
        <v>6.2277100000000002E-2</v>
      </c>
      <c r="BD58" s="249">
        <f t="shared" si="52"/>
        <v>5.952283462672122E-3</v>
      </c>
      <c r="BH58" s="1">
        <v>4.3533700000000002E-2</v>
      </c>
      <c r="BL58" s="1">
        <v>9.62557E-2</v>
      </c>
      <c r="BN58" s="1">
        <v>5.0540700000000001E-2</v>
      </c>
      <c r="BO58" s="248">
        <v>5.0413676760955012E-2</v>
      </c>
      <c r="BY58" s="5">
        <f t="shared" si="16"/>
        <v>6.3443366666666667E-2</v>
      </c>
      <c r="BZ58" s="249">
        <f t="shared" si="17"/>
        <v>2.8631476146600155E-2</v>
      </c>
      <c r="CM58" s="1">
        <v>6.7388500000000004E-2</v>
      </c>
      <c r="CN58" s="1">
        <v>8.0045699999999997E-2</v>
      </c>
      <c r="CU58" s="5">
        <f t="shared" si="20"/>
        <v>7.3717100000000008E-2</v>
      </c>
      <c r="CV58" s="249">
        <f t="shared" si="21"/>
        <v>8.9499919508343653E-3</v>
      </c>
      <c r="ES58" s="1">
        <v>0.23016700000000001</v>
      </c>
      <c r="FA58" s="5">
        <f t="shared" si="6"/>
        <v>0.23016700000000001</v>
      </c>
      <c r="FG58" s="1">
        <v>0.551481</v>
      </c>
      <c r="FH58" s="1">
        <v>9.1016200000000005E-2</v>
      </c>
      <c r="FN58" s="5">
        <f t="shared" si="32"/>
        <v>0.3212486</v>
      </c>
      <c r="FO58" s="249">
        <f t="shared" si="33"/>
        <v>0.32559778257770727</v>
      </c>
      <c r="GP58" s="261">
        <v>0.22690465097847315</v>
      </c>
      <c r="HU58" s="1">
        <v>1.5920900000000002E-2</v>
      </c>
      <c r="HV58" s="1">
        <v>9.3613499999999992E-3</v>
      </c>
      <c r="HW58" s="1">
        <v>8.8269400000000001E-3</v>
      </c>
      <c r="IC58" s="5">
        <f t="shared" si="44"/>
        <v>1.136973E-2</v>
      </c>
      <c r="ID58" s="249">
        <f t="shared" si="45"/>
        <v>3.950475893952532E-3</v>
      </c>
    </row>
    <row r="59" spans="1:238" ht="14.25" x14ac:dyDescent="0.25">
      <c r="A59" s="208">
        <v>105.06987700000001</v>
      </c>
      <c r="B59" s="209" t="s">
        <v>222</v>
      </c>
      <c r="C59" s="210" t="s">
        <v>223</v>
      </c>
      <c r="D59" s="1">
        <v>6.80812E-3</v>
      </c>
      <c r="E59" s="1">
        <v>5.8391900000000002E-3</v>
      </c>
      <c r="F59" s="248">
        <v>5.8343359305921298E-3</v>
      </c>
      <c r="G59" s="1">
        <v>6.9975899999999997E-3</v>
      </c>
      <c r="H59" s="1">
        <v>2.8922600000000001E-4</v>
      </c>
      <c r="I59" s="1">
        <v>1.8556E-3</v>
      </c>
      <c r="J59" s="1">
        <v>1.1781999999999999E-3</v>
      </c>
      <c r="K59" s="1">
        <v>1.7271400000000001E-3</v>
      </c>
      <c r="L59" s="1">
        <v>1.0025699999999999E-3</v>
      </c>
      <c r="M59" s="1">
        <v>5.8541400000000003E-4</v>
      </c>
      <c r="N59" s="1">
        <v>9.0405100000000001E-4</v>
      </c>
      <c r="O59" s="1">
        <v>1.3487200000000001E-3</v>
      </c>
      <c r="P59" s="1">
        <v>4.9346099999999999E-3</v>
      </c>
      <c r="Q59" s="248">
        <v>4.9320806998149561E-3</v>
      </c>
      <c r="R59" s="1">
        <v>8.5848999999999995E-3</v>
      </c>
      <c r="S59" s="1">
        <v>1.0932799999999999E-2</v>
      </c>
      <c r="T59" s="1">
        <v>7.4263100000000002E-3</v>
      </c>
      <c r="U59" s="248">
        <v>7.4190236864529495E-3</v>
      </c>
      <c r="V59" s="1">
        <v>9.0325000000000006E-3</v>
      </c>
      <c r="W59" s="1">
        <v>2.1876299999999999E-3</v>
      </c>
      <c r="X59" s="1">
        <v>6.1107000000000002E-3</v>
      </c>
      <c r="Z59" s="5">
        <f t="shared" ref="Z59:Z79" si="56">AVERAGE(D59:E59,G59:P59,R59:T59,V59:X59)</f>
        <v>4.3191817222222213E-3</v>
      </c>
      <c r="AA59" s="249">
        <f t="shared" ref="AA59:AA79" si="57">STDEV(D59:E59,G59:P59,R59:T59,V59:X59)</f>
        <v>3.4465562236328513E-3</v>
      </c>
      <c r="AC59" s="1">
        <v>8.7815699999999997E-2</v>
      </c>
      <c r="AD59" s="248">
        <v>8.7209073104877438E-2</v>
      </c>
      <c r="AE59" s="1">
        <v>0.124302</v>
      </c>
      <c r="AF59" s="248">
        <v>0.12380165944950917</v>
      </c>
      <c r="AG59" s="1">
        <v>0.10055799999999999</v>
      </c>
      <c r="AI59" s="5">
        <f t="shared" si="8"/>
        <v>0.10422523333333333</v>
      </c>
      <c r="AJ59" s="249">
        <f t="shared" si="9"/>
        <v>1.8517531481364726E-2</v>
      </c>
      <c r="AL59" s="1">
        <v>7.4946700000000005E-2</v>
      </c>
      <c r="AM59" s="248">
        <v>7.4729300382713124E-2</v>
      </c>
      <c r="AN59" s="1">
        <v>3.5751499999999999E-2</v>
      </c>
      <c r="AO59" s="1">
        <v>0.118992</v>
      </c>
      <c r="AP59" s="1">
        <v>6.2969499999999998E-2</v>
      </c>
      <c r="AR59" s="5">
        <f t="shared" si="10"/>
        <v>7.3164925000000006E-2</v>
      </c>
      <c r="AS59" s="249">
        <f t="shared" si="11"/>
        <v>3.4674710219252954E-2</v>
      </c>
      <c r="AU59" s="1">
        <v>0.16097800000000001</v>
      </c>
      <c r="AV59" s="1">
        <v>8.7173299999999995E-2</v>
      </c>
      <c r="AW59" s="1">
        <v>0.11133999999999999</v>
      </c>
      <c r="AX59" s="1">
        <v>6.2421699999999997E-2</v>
      </c>
      <c r="BA59" s="1">
        <v>3.9163099999999999E-2</v>
      </c>
      <c r="BC59" s="5">
        <f t="shared" si="51"/>
        <v>9.2215220000000001E-2</v>
      </c>
      <c r="BD59" s="249">
        <f t="shared" si="52"/>
        <v>4.6961897723441712E-2</v>
      </c>
      <c r="BF59" s="1">
        <v>3.1729300000000002E-2</v>
      </c>
      <c r="BG59" s="1">
        <v>3.5626400000000002E-3</v>
      </c>
      <c r="BH59" s="1">
        <v>1.7788499999999999E-2</v>
      </c>
      <c r="BI59" s="1">
        <v>4.9517399999999996E-3</v>
      </c>
      <c r="BJ59" s="1">
        <v>4.5158200000000003E-3</v>
      </c>
      <c r="BK59" s="1">
        <v>3.0804000000000002E-2</v>
      </c>
      <c r="BL59" s="1">
        <v>0.157611</v>
      </c>
      <c r="BM59" s="1">
        <v>5.34644E-3</v>
      </c>
      <c r="BN59" s="1">
        <v>1.3324900000000001E-2</v>
      </c>
      <c r="BO59" s="248">
        <v>1.3291447079377634E-2</v>
      </c>
      <c r="BP59" s="1">
        <v>2.6670999999999999E-3</v>
      </c>
      <c r="BQ59" s="248">
        <v>2.6658157847617688E-3</v>
      </c>
      <c r="BR59" s="1">
        <v>7.5290599999999997E-3</v>
      </c>
      <c r="BS59" s="248">
        <v>7.5251367508769318E-3</v>
      </c>
      <c r="BU59" s="5">
        <f t="shared" si="12"/>
        <v>4.32176E-3</v>
      </c>
      <c r="BV59" s="249">
        <f t="shared" si="13"/>
        <v>1.4465033042478678E-3</v>
      </c>
      <c r="BW59" s="5">
        <f t="shared" si="14"/>
        <v>1.9166530000000001E-2</v>
      </c>
      <c r="BX59" s="249">
        <f t="shared" si="15"/>
        <v>1.6457867905710018E-2</v>
      </c>
      <c r="BY59" s="5">
        <f t="shared" si="16"/>
        <v>6.2908133333333324E-2</v>
      </c>
      <c r="BZ59" s="249">
        <f t="shared" si="17"/>
        <v>8.2045448669644888E-2</v>
      </c>
      <c r="CB59" s="1">
        <v>6.2590000000000007E-2</v>
      </c>
      <c r="CC59" s="248">
        <v>6.2525207976006122E-2</v>
      </c>
      <c r="CD59" s="1">
        <v>3.2235899999999998E-2</v>
      </c>
      <c r="CE59" s="1">
        <v>1.8197600000000001E-2</v>
      </c>
      <c r="CF59" s="1">
        <v>2.71028E-2</v>
      </c>
      <c r="CG59" s="248">
        <v>2.7013335076861537E-2</v>
      </c>
      <c r="CH59" s="1">
        <v>3.5361299999999998E-2</v>
      </c>
      <c r="CJ59" s="5">
        <f t="shared" si="18"/>
        <v>3.5097520000000007E-2</v>
      </c>
      <c r="CK59" s="249">
        <f t="shared" si="19"/>
        <v>1.6685455862426996E-2</v>
      </c>
      <c r="CM59" s="1">
        <v>5.1325000000000003E-2</v>
      </c>
      <c r="CN59" s="1">
        <v>0.100372</v>
      </c>
      <c r="CO59" s="1">
        <v>6.5837800000000002E-2</v>
      </c>
      <c r="CP59" s="1">
        <v>2.4099300000000001E-2</v>
      </c>
      <c r="CQ59" s="1">
        <v>0.100673</v>
      </c>
      <c r="CR59" s="248">
        <v>9.9910752418592638E-2</v>
      </c>
      <c r="CS59" s="1">
        <v>5.12769E-2</v>
      </c>
      <c r="CU59" s="5">
        <f t="shared" si="20"/>
        <v>6.5597333333333327E-2</v>
      </c>
      <c r="CV59" s="249">
        <f t="shared" si="21"/>
        <v>3.0234082550239006E-2</v>
      </c>
      <c r="CX59" s="1">
        <v>2.8684299999999999E-2</v>
      </c>
      <c r="CY59" s="248">
        <v>2.8671524957362696E-2</v>
      </c>
      <c r="CZ59" s="1">
        <v>4.2009999999999999E-2</v>
      </c>
      <c r="DB59" s="5">
        <f t="shared" si="22"/>
        <v>3.5347150000000001E-2</v>
      </c>
      <c r="DC59" s="249">
        <f t="shared" si="23"/>
        <v>9.4226928340575746E-3</v>
      </c>
      <c r="DE59" s="1">
        <v>8.5329199999999994E-2</v>
      </c>
      <c r="DF59" s="1">
        <v>8.8160000000000002E-2</v>
      </c>
      <c r="DG59" s="248">
        <v>8.7928777370008121E-2</v>
      </c>
      <c r="DI59" s="5">
        <f t="shared" ref="DI59:DI67" si="58">AVERAGE(DE59:DF59)</f>
        <v>8.6744600000000005E-2</v>
      </c>
      <c r="DJ59" s="249">
        <f t="shared" ref="DJ59:DJ67" si="59">STDEV(DE59:DF59)</f>
        <v>2.0016778761828844E-3</v>
      </c>
      <c r="DL59" s="1">
        <v>1.5018E-2</v>
      </c>
      <c r="DM59" s="248">
        <v>1.5004705310850557E-2</v>
      </c>
      <c r="DN59" s="1">
        <v>1.47951E-2</v>
      </c>
      <c r="DP59" s="5">
        <f t="shared" si="24"/>
        <v>1.4906550000000001E-2</v>
      </c>
      <c r="DQ59" s="249">
        <f t="shared" si="25"/>
        <v>1.5761410152648133E-4</v>
      </c>
      <c r="DS59" s="1">
        <v>3.2029500000000002E-2</v>
      </c>
      <c r="DT59" s="248">
        <v>3.132122230918321E-2</v>
      </c>
      <c r="DU59" s="1">
        <v>3.4820400000000001E-2</v>
      </c>
      <c r="DW59" s="5">
        <f t="shared" si="26"/>
        <v>3.3424950000000002E-2</v>
      </c>
      <c r="DX59" s="249">
        <f t="shared" si="27"/>
        <v>1.9734643156135347E-3</v>
      </c>
      <c r="DZ59" s="1">
        <v>0.14646300000000001</v>
      </c>
      <c r="EA59" s="248">
        <v>0.14308495197139079</v>
      </c>
      <c r="EB59" s="1">
        <v>8.0492499999999995E-2</v>
      </c>
      <c r="EC59" s="248">
        <v>7.9989200461985197E-2</v>
      </c>
      <c r="EE59" s="5">
        <f t="shared" si="28"/>
        <v>0.11347775</v>
      </c>
      <c r="EF59" s="249">
        <f t="shared" si="29"/>
        <v>4.6648187908267122E-2</v>
      </c>
      <c r="EI59" s="1">
        <v>0.118876</v>
      </c>
      <c r="EJ59" s="248">
        <v>0.11681673769277943</v>
      </c>
      <c r="EL59" s="5">
        <f t="shared" si="30"/>
        <v>0.118876</v>
      </c>
      <c r="EQ59" s="1">
        <v>0.26558500000000002</v>
      </c>
      <c r="ER59" s="1">
        <v>0.100218</v>
      </c>
      <c r="ES59" s="1">
        <v>0.23882900000000001</v>
      </c>
      <c r="EU59" s="1">
        <v>0.58779300000000001</v>
      </c>
      <c r="EV59" s="1">
        <v>0.107223</v>
      </c>
      <c r="EW59" s="1">
        <v>0.18057400000000001</v>
      </c>
      <c r="EX59" s="1">
        <v>0.13622799999999999</v>
      </c>
      <c r="EY59" s="248">
        <v>0.13533925848586539</v>
      </c>
      <c r="FA59" s="5">
        <f t="shared" si="6"/>
        <v>0.23092142857142858</v>
      </c>
      <c r="FB59" s="249">
        <f t="shared" ref="FB59:FB67" si="60">STDEV(EQ59:EW59,EX59)</f>
        <v>0.16956208686580179</v>
      </c>
      <c r="FD59" s="1">
        <v>5.0893099999999997E-2</v>
      </c>
      <c r="FE59" s="248">
        <v>5.0684871419298179E-2</v>
      </c>
      <c r="FF59" s="1">
        <v>3.5719899999999999E-2</v>
      </c>
      <c r="FG59" s="1">
        <v>9.6181799999999998E-2</v>
      </c>
      <c r="FH59" s="1">
        <v>3.4602899999999999E-2</v>
      </c>
      <c r="FI59" s="1">
        <v>1.49441E-2</v>
      </c>
      <c r="FJ59" s="1">
        <v>2.75549E-2</v>
      </c>
      <c r="FK59" s="1">
        <v>3.7674899999999997E-2</v>
      </c>
      <c r="FL59" s="248">
        <v>3.754927550052041E-2</v>
      </c>
      <c r="FN59" s="5">
        <f t="shared" si="32"/>
        <v>4.2510228571428568E-2</v>
      </c>
      <c r="FO59" s="249">
        <f t="shared" si="33"/>
        <v>2.6033562375435953E-2</v>
      </c>
      <c r="FQ59" s="1">
        <v>2.38319E-2</v>
      </c>
      <c r="FR59" s="1">
        <v>1.53755E-2</v>
      </c>
      <c r="FS59" s="1">
        <v>1.6053600000000001E-2</v>
      </c>
      <c r="FT59" s="1">
        <v>1.7541399999999999E-2</v>
      </c>
      <c r="FU59" s="1">
        <v>1.78525E-2</v>
      </c>
      <c r="FV59" s="1">
        <v>1.0989499999999999E-2</v>
      </c>
      <c r="FW59" s="1">
        <v>1.14038E-2</v>
      </c>
      <c r="FX59" s="1">
        <v>8.4665899999999995E-3</v>
      </c>
      <c r="FY59" s="1">
        <v>2.1532200000000001E-2</v>
      </c>
      <c r="FZ59" s="248">
        <v>2.1524786402219897E-2</v>
      </c>
      <c r="GA59" s="1">
        <v>7.0736799999999997E-3</v>
      </c>
      <c r="GB59" s="1">
        <v>1.12078E-2</v>
      </c>
      <c r="GC59" s="1">
        <v>1.7699400000000001E-2</v>
      </c>
      <c r="GE59" s="5">
        <f t="shared" si="34"/>
        <v>1.4918989166666667E-2</v>
      </c>
      <c r="GF59" s="249">
        <f t="shared" si="35"/>
        <v>5.1578376870817753E-3</v>
      </c>
      <c r="GH59" s="1">
        <v>0.10225099999999999</v>
      </c>
      <c r="GI59" s="248">
        <v>0.10069173613701496</v>
      </c>
      <c r="GJ59" s="1">
        <v>6.9477399999999995E-2</v>
      </c>
      <c r="GK59" s="248">
        <v>6.9397209735929166E-2</v>
      </c>
      <c r="GM59" s="5">
        <f t="shared" si="36"/>
        <v>8.5864200000000002E-2</v>
      </c>
      <c r="GN59" s="249">
        <f t="shared" si="37"/>
        <v>2.3174434803895399E-2</v>
      </c>
      <c r="GP59" s="261">
        <v>0.74637914331948885</v>
      </c>
      <c r="GS59" s="1">
        <v>0.28135300000000002</v>
      </c>
      <c r="GT59" s="1">
        <v>0.48442000000000002</v>
      </c>
      <c r="GU59" s="248">
        <v>0.48396020561759795</v>
      </c>
      <c r="GW59" s="5">
        <f t="shared" si="38"/>
        <v>0.38288650000000002</v>
      </c>
      <c r="GX59" s="249">
        <f t="shared" si="39"/>
        <v>0.14359005273520856</v>
      </c>
      <c r="GZ59" s="1">
        <v>1.6162699999999999E-2</v>
      </c>
      <c r="HA59" s="1">
        <v>8.0804999999999991E-3</v>
      </c>
      <c r="HB59" s="248">
        <v>8.0776424256457716E-3</v>
      </c>
      <c r="HC59" s="1">
        <v>1.67204E-2</v>
      </c>
      <c r="HD59" s="1">
        <v>2.1699400000000001E-2</v>
      </c>
      <c r="HF59" s="5">
        <f t="shared" si="40"/>
        <v>1.5665749999999999E-2</v>
      </c>
      <c r="HG59" s="249">
        <f t="shared" si="41"/>
        <v>5.6361983585273782E-3</v>
      </c>
      <c r="HI59" s="1">
        <v>2.04248E-2</v>
      </c>
      <c r="HJ59" s="1">
        <v>1.9922499999999999E-2</v>
      </c>
      <c r="HK59" s="1">
        <v>1.8922999999999999E-2</v>
      </c>
      <c r="HL59" s="1">
        <v>9.4383599999999998E-3</v>
      </c>
      <c r="HM59" s="1">
        <v>6.8837799999999999E-3</v>
      </c>
      <c r="HN59" s="1">
        <v>9.0159200000000002E-3</v>
      </c>
      <c r="HO59" s="248">
        <v>8.9855095378180427E-3</v>
      </c>
      <c r="HQ59" s="5">
        <f t="shared" si="42"/>
        <v>1.4101393333333335E-2</v>
      </c>
      <c r="HR59" s="249">
        <f t="shared" si="43"/>
        <v>6.274049835092688E-3</v>
      </c>
      <c r="HT59" s="1">
        <v>6.7850300000000001E-3</v>
      </c>
      <c r="HU59" s="1">
        <v>1.19872E-2</v>
      </c>
      <c r="HV59" s="1">
        <v>9.3034999999999993E-3</v>
      </c>
      <c r="HW59" s="1">
        <v>8.4010700000000001E-3</v>
      </c>
      <c r="HX59" s="1">
        <v>5.3899999999999998E-3</v>
      </c>
      <c r="HY59" s="248">
        <v>5.3882388092641202E-3</v>
      </c>
      <c r="HZ59" s="1">
        <v>6.1895700000000001E-3</v>
      </c>
      <c r="IA59" s="1">
        <v>5.7105799999999998E-3</v>
      </c>
      <c r="IC59" s="5">
        <f t="shared" si="44"/>
        <v>7.6809928571428569E-3</v>
      </c>
      <c r="ID59" s="249">
        <f t="shared" si="45"/>
        <v>2.3753149670707836E-3</v>
      </c>
    </row>
    <row r="60" spans="1:238" ht="16.5" x14ac:dyDescent="0.25">
      <c r="A60" s="211">
        <v>107.04914100000001</v>
      </c>
      <c r="B60" s="212" t="s">
        <v>224</v>
      </c>
      <c r="C60" s="214" t="s">
        <v>225</v>
      </c>
      <c r="D60" s="1">
        <v>1.2692200000000001E-2</v>
      </c>
      <c r="E60" s="1">
        <v>9.7049600000000003E-3</v>
      </c>
      <c r="F60" s="248">
        <v>9.6968783058836248E-3</v>
      </c>
      <c r="G60" s="1">
        <v>1.0684300000000001E-2</v>
      </c>
      <c r="H60" s="1">
        <v>6.3289800000000001E-4</v>
      </c>
      <c r="I60" s="1">
        <v>3.3798299999999999E-3</v>
      </c>
      <c r="J60" s="1">
        <v>1.8562800000000001E-3</v>
      </c>
      <c r="K60" s="1">
        <v>2.3658099999999999E-3</v>
      </c>
      <c r="L60" s="1">
        <v>1.69126E-3</v>
      </c>
      <c r="M60" s="1">
        <v>1.2267599999999999E-3</v>
      </c>
      <c r="N60" s="1">
        <v>1.29495E-3</v>
      </c>
      <c r="O60" s="1">
        <v>2.3453200000000001E-3</v>
      </c>
      <c r="P60" s="1">
        <v>7.0367800000000003E-3</v>
      </c>
      <c r="Q60" s="248">
        <v>7.0331634913318808E-3</v>
      </c>
      <c r="R60" s="1">
        <v>1.4433400000000001E-2</v>
      </c>
      <c r="S60" s="1">
        <v>1.8289400000000001E-2</v>
      </c>
      <c r="T60" s="1">
        <v>1.16994E-2</v>
      </c>
      <c r="U60" s="248">
        <v>1.1687926408970501E-2</v>
      </c>
      <c r="V60" s="1">
        <v>1.4072299999999999E-2</v>
      </c>
      <c r="W60" s="1">
        <v>4.5724600000000004E-3</v>
      </c>
      <c r="X60" s="1">
        <v>8.5339300000000003E-3</v>
      </c>
      <c r="Z60" s="5">
        <f t="shared" si="56"/>
        <v>7.0284576666666664E-3</v>
      </c>
      <c r="AA60" s="249">
        <f t="shared" si="57"/>
        <v>5.6027215648245246E-3</v>
      </c>
      <c r="AC60" s="1">
        <v>5.8526700000000001E-2</v>
      </c>
      <c r="AD60" s="248">
        <v>5.8122339937603733E-2</v>
      </c>
      <c r="AE60" s="1">
        <v>8.0232300000000006E-2</v>
      </c>
      <c r="AF60" s="248">
        <v>7.9909281060575627E-2</v>
      </c>
      <c r="AG60" s="1">
        <v>0.11765100000000001</v>
      </c>
      <c r="AI60" s="5">
        <f t="shared" si="8"/>
        <v>8.5470000000000004E-2</v>
      </c>
      <c r="AJ60" s="249">
        <f t="shared" si="9"/>
        <v>2.9908123287662135E-2</v>
      </c>
      <c r="AL60" s="1">
        <v>6.8914699999999995E-2</v>
      </c>
      <c r="AM60" s="248">
        <v>6.871490062507403E-2</v>
      </c>
      <c r="AN60" s="1">
        <v>3.6447500000000001E-2</v>
      </c>
      <c r="AO60" s="1">
        <v>0.101217</v>
      </c>
      <c r="AP60" s="1">
        <v>5.69782E-2</v>
      </c>
      <c r="AR60" s="5">
        <f t="shared" si="10"/>
        <v>6.5889349999999999E-2</v>
      </c>
      <c r="AS60" s="249">
        <f t="shared" si="11"/>
        <v>2.710120983086671E-2</v>
      </c>
      <c r="AU60" s="1">
        <v>0.15956699999999999</v>
      </c>
      <c r="AV60" s="1">
        <v>7.0825600000000002E-2</v>
      </c>
      <c r="AW60" s="1">
        <v>0.101414</v>
      </c>
      <c r="AX60" s="1">
        <v>6.9351300000000005E-2</v>
      </c>
      <c r="BA60" s="1">
        <v>4.8254699999999998E-2</v>
      </c>
      <c r="BC60" s="5">
        <f t="shared" si="51"/>
        <v>8.9882519999999994E-2</v>
      </c>
      <c r="BD60" s="249">
        <f t="shared" si="52"/>
        <v>4.3319956072196089E-2</v>
      </c>
      <c r="BF60" s="1">
        <v>1.26777E-2</v>
      </c>
      <c r="BG60" s="1">
        <v>3.4918000000000002E-3</v>
      </c>
      <c r="BH60" s="1">
        <v>1.7100500000000001E-2</v>
      </c>
      <c r="BI60" s="1">
        <v>6.2674899999999997E-3</v>
      </c>
      <c r="BJ60" s="1">
        <v>4.9922400000000002E-3</v>
      </c>
      <c r="BK60" s="1">
        <v>3.7868100000000002E-2</v>
      </c>
      <c r="BL60" s="1">
        <v>6.2207800000000001E-2</v>
      </c>
      <c r="BM60" s="1">
        <v>4.0183199999999997E-3</v>
      </c>
      <c r="BN60" s="1">
        <v>1.2552600000000001E-2</v>
      </c>
      <c r="BO60" s="248">
        <v>1.2521014624481958E-2</v>
      </c>
      <c r="BP60" s="1">
        <v>2.7315400000000002E-3</v>
      </c>
      <c r="BQ60" s="248">
        <v>2.7302286995238129E-3</v>
      </c>
      <c r="BR60" s="1">
        <v>5.5509699999999997E-3</v>
      </c>
      <c r="BS60" s="248">
        <v>5.5480606062926234E-3</v>
      </c>
      <c r="BU60" s="5">
        <f t="shared" si="12"/>
        <v>4.3391166666666668E-3</v>
      </c>
      <c r="BV60" s="249">
        <f t="shared" si="13"/>
        <v>1.7896699351090783E-3</v>
      </c>
      <c r="BW60" s="5">
        <f t="shared" si="14"/>
        <v>2.1709535000000002E-2</v>
      </c>
      <c r="BX60" s="249">
        <f t="shared" si="15"/>
        <v>2.2851661771487206E-2</v>
      </c>
      <c r="BY60" s="5">
        <f t="shared" si="16"/>
        <v>3.06203E-2</v>
      </c>
      <c r="BZ60" s="249">
        <f t="shared" si="17"/>
        <v>2.7449926517023691E-2</v>
      </c>
      <c r="CB60" s="1">
        <v>6.0777999999999999E-2</v>
      </c>
      <c r="CC60" s="248">
        <v>6.0715134380956284E-2</v>
      </c>
      <c r="CD60" s="1">
        <v>4.5622799999999998E-2</v>
      </c>
      <c r="CE60" s="1">
        <v>2.6894899999999999E-2</v>
      </c>
      <c r="CF60" s="1">
        <v>2.6376900000000002E-2</v>
      </c>
      <c r="CG60" s="248">
        <v>2.6289843918102535E-2</v>
      </c>
      <c r="CH60" s="1">
        <v>3.6717899999999998E-2</v>
      </c>
      <c r="CJ60" s="5">
        <f t="shared" si="18"/>
        <v>3.9278099999999996E-2</v>
      </c>
      <c r="CK60" s="249">
        <f t="shared" si="19"/>
        <v>1.4394791990681909E-2</v>
      </c>
      <c r="CM60" s="1">
        <v>3.2288400000000002E-2</v>
      </c>
      <c r="CN60" s="1">
        <v>6.2206200000000003E-2</v>
      </c>
      <c r="CO60" s="1">
        <v>4.9395000000000001E-2</v>
      </c>
      <c r="CP60" s="1">
        <v>2.2296699999999999E-2</v>
      </c>
      <c r="CQ60" s="1">
        <v>0.12025</v>
      </c>
      <c r="CR60" s="248">
        <v>0.11933985255066615</v>
      </c>
      <c r="CS60" s="1">
        <v>6.1073700000000002E-2</v>
      </c>
      <c r="CU60" s="5">
        <f t="shared" si="20"/>
        <v>5.7918333333333329E-2</v>
      </c>
      <c r="CV60" s="249">
        <f t="shared" si="21"/>
        <v>3.43861026111228E-2</v>
      </c>
      <c r="CX60" s="1">
        <v>2.2447999999999999E-2</v>
      </c>
      <c r="CY60" s="248">
        <v>2.2437920478752413E-2</v>
      </c>
      <c r="CZ60" s="1">
        <v>3.57243E-2</v>
      </c>
      <c r="DB60" s="5">
        <f t="shared" si="22"/>
        <v>2.9086149999999998E-2</v>
      </c>
      <c r="DC60" s="249">
        <f t="shared" si="23"/>
        <v>9.3877617590669756E-3</v>
      </c>
      <c r="DE60" s="1">
        <v>7.6255199999999995E-2</v>
      </c>
      <c r="DF60" s="1">
        <v>8.5502999999999996E-2</v>
      </c>
      <c r="DG60" s="248">
        <v>8.5278898288077915E-2</v>
      </c>
      <c r="DI60" s="5">
        <f t="shared" si="58"/>
        <v>8.0879099999999995E-2</v>
      </c>
      <c r="DJ60" s="249">
        <f t="shared" si="59"/>
        <v>6.5391820910569547E-3</v>
      </c>
      <c r="DL60" s="1">
        <v>1.49547E-2</v>
      </c>
      <c r="DM60" s="248">
        <v>1.4941453502686414E-2</v>
      </c>
      <c r="DN60" s="1">
        <v>2.2630600000000001E-2</v>
      </c>
      <c r="DP60" s="5">
        <f t="shared" si="24"/>
        <v>1.8792650000000001E-2</v>
      </c>
      <c r="DQ60" s="249">
        <f t="shared" si="25"/>
        <v>5.4276809417098193E-3</v>
      </c>
      <c r="DS60" s="1">
        <v>2.6094800000000001E-2</v>
      </c>
      <c r="DT60" s="248">
        <v>2.5517776660418365E-2</v>
      </c>
      <c r="DU60" s="1">
        <v>3.6803900000000001E-2</v>
      </c>
      <c r="DW60" s="5">
        <f t="shared" si="26"/>
        <v>3.1449350000000001E-2</v>
      </c>
      <c r="DX60" s="249">
        <f t="shared" si="27"/>
        <v>7.5724772304048317E-3</v>
      </c>
      <c r="DZ60" s="1">
        <v>8.5913000000000003E-2</v>
      </c>
      <c r="EA60" s="248">
        <v>8.3931453504574094E-2</v>
      </c>
      <c r="EB60" s="1">
        <v>7.5533900000000001E-2</v>
      </c>
      <c r="EC60" s="248">
        <v>7.5061609686802339E-2</v>
      </c>
      <c r="EE60" s="5">
        <f t="shared" si="28"/>
        <v>8.0723450000000002E-2</v>
      </c>
      <c r="EF60" s="249">
        <f t="shared" si="29"/>
        <v>7.3391319926132967E-3</v>
      </c>
      <c r="EI60" s="1">
        <v>5.80689E-2</v>
      </c>
      <c r="EJ60" s="248">
        <v>5.7063018368437267E-2</v>
      </c>
      <c r="EL60" s="5">
        <f t="shared" si="30"/>
        <v>5.80689E-2</v>
      </c>
      <c r="EQ60" s="1">
        <v>0.22398100000000001</v>
      </c>
      <c r="ER60" s="1">
        <v>0.105987</v>
      </c>
      <c r="ES60" s="1">
        <v>0.28210600000000002</v>
      </c>
      <c r="EU60" s="1">
        <v>0.27887499999999998</v>
      </c>
      <c r="EV60" s="1">
        <v>9.8399600000000004E-2</v>
      </c>
      <c r="EW60" s="1">
        <v>0.112599</v>
      </c>
      <c r="EX60" s="1">
        <v>0.13350500000000001</v>
      </c>
      <c r="EY60" s="248">
        <v>0.1326331071861436</v>
      </c>
      <c r="FA60" s="5">
        <f t="shared" si="6"/>
        <v>0.17649322857142855</v>
      </c>
      <c r="FB60" s="249">
        <f t="shared" si="60"/>
        <v>8.2554402644755318E-2</v>
      </c>
      <c r="FD60" s="1">
        <v>5.6324600000000002E-2</v>
      </c>
      <c r="FE60" s="248">
        <v>5.6094129107124045E-2</v>
      </c>
      <c r="FF60" s="1">
        <v>3.6636799999999997E-2</v>
      </c>
      <c r="FG60" s="1">
        <v>0.122489</v>
      </c>
      <c r="FH60" s="1">
        <v>2.9009099999999999E-2</v>
      </c>
      <c r="FI60" s="1">
        <v>2.19729E-2</v>
      </c>
      <c r="FJ60" s="1">
        <v>4.0242899999999998E-2</v>
      </c>
      <c r="FK60" s="1">
        <v>5.2264400000000003E-2</v>
      </c>
      <c r="FL60" s="248">
        <v>5.2090034453225312E-2</v>
      </c>
      <c r="FN60" s="5">
        <f t="shared" si="32"/>
        <v>5.1277099999999999E-2</v>
      </c>
      <c r="FO60" s="249">
        <f t="shared" si="33"/>
        <v>3.3635989243963091E-2</v>
      </c>
      <c r="FQ60" s="1">
        <v>2.3923699999999999E-2</v>
      </c>
      <c r="FR60" s="1">
        <v>1.95298E-2</v>
      </c>
      <c r="FS60" s="1">
        <v>1.9207200000000001E-2</v>
      </c>
      <c r="FT60" s="1">
        <v>1.66246E-2</v>
      </c>
      <c r="FU60" s="1">
        <v>2.1939699999999999E-2</v>
      </c>
      <c r="FV60" s="1">
        <v>1.5251000000000001E-2</v>
      </c>
      <c r="FW60" s="1">
        <v>1.2869800000000001E-2</v>
      </c>
      <c r="FX60" s="1">
        <v>1.37888E-2</v>
      </c>
      <c r="FY60" s="1">
        <v>1.8916100000000002E-2</v>
      </c>
      <c r="FZ60" s="248">
        <v>1.8909670189923029E-2</v>
      </c>
      <c r="GA60" s="1">
        <v>9.8283099999999998E-3</v>
      </c>
      <c r="GB60" s="1">
        <v>1.81072E-2</v>
      </c>
      <c r="GC60" s="1">
        <v>1.87961E-2</v>
      </c>
      <c r="GE60" s="5">
        <f t="shared" si="34"/>
        <v>1.7398525833333334E-2</v>
      </c>
      <c r="GF60" s="249">
        <f t="shared" si="35"/>
        <v>3.9523379840072526E-3</v>
      </c>
      <c r="GH60" s="1">
        <v>0.114402</v>
      </c>
      <c r="GI60" s="248">
        <v>0.11265793681983413</v>
      </c>
      <c r="GJ60" s="1">
        <v>8.3494499999999999E-2</v>
      </c>
      <c r="GK60" s="248">
        <v>8.339833813997008E-2</v>
      </c>
      <c r="GM60" s="5">
        <f t="shared" si="36"/>
        <v>9.8948250000000001E-2</v>
      </c>
      <c r="GN60" s="249">
        <f t="shared" si="37"/>
        <v>2.1854902839523262E-2</v>
      </c>
      <c r="GP60" s="261">
        <v>0.36758130784631204</v>
      </c>
      <c r="GS60" s="1">
        <v>4.3556400000000002E-2</v>
      </c>
      <c r="GT60" s="1">
        <v>5.8564499999999999E-2</v>
      </c>
      <c r="GU60" s="248">
        <v>5.8508966465358921E-2</v>
      </c>
      <c r="GW60" s="5">
        <f t="shared" si="38"/>
        <v>5.106045E-2</v>
      </c>
      <c r="GX60" s="249">
        <f t="shared" si="39"/>
        <v>1.0612329282725826E-2</v>
      </c>
      <c r="GZ60" s="1">
        <v>2.24589E-2</v>
      </c>
      <c r="HA60" s="1">
        <v>1.1373100000000001E-2</v>
      </c>
      <c r="HB60" s="248">
        <v>1.1369068282629293E-2</v>
      </c>
      <c r="HC60" s="1">
        <v>3.2254999999999999E-2</v>
      </c>
      <c r="HD60" s="1">
        <v>3.36925E-2</v>
      </c>
      <c r="HF60" s="5">
        <f t="shared" si="40"/>
        <v>2.4944875000000002E-2</v>
      </c>
      <c r="HG60" s="249">
        <f t="shared" si="41"/>
        <v>1.0333312134507817E-2</v>
      </c>
      <c r="HI60" s="1">
        <v>2.8081999999999999E-2</v>
      </c>
      <c r="HJ60" s="1">
        <v>4.0540800000000002E-2</v>
      </c>
      <c r="HK60" s="1">
        <v>2.8233000000000001E-2</v>
      </c>
      <c r="HL60" s="1">
        <v>2.1199900000000001E-2</v>
      </c>
      <c r="HM60" s="1">
        <v>1.42711E-2</v>
      </c>
      <c r="HN60" s="1">
        <v>2.06579E-2</v>
      </c>
      <c r="HO60" s="248">
        <v>2.0588214599647908E-2</v>
      </c>
      <c r="HQ60" s="5">
        <f t="shared" si="42"/>
        <v>2.5497450000000001E-2</v>
      </c>
      <c r="HR60" s="249">
        <f t="shared" si="43"/>
        <v>9.0375508436190809E-3</v>
      </c>
      <c r="HT60" s="1">
        <v>9.7744700000000004E-3</v>
      </c>
      <c r="HU60" s="1">
        <v>1.3006500000000001E-2</v>
      </c>
      <c r="HV60" s="1">
        <v>1.03587E-2</v>
      </c>
      <c r="HW60" s="1">
        <v>6.3681199999999997E-3</v>
      </c>
      <c r="HX60" s="1">
        <v>9.7400200000000003E-3</v>
      </c>
      <c r="HY60" s="248">
        <v>9.7368377822011302E-3</v>
      </c>
      <c r="HZ60" s="1">
        <v>8.9916500000000003E-3</v>
      </c>
      <c r="IA60" s="1">
        <v>1.15587E-2</v>
      </c>
      <c r="IC60" s="5">
        <f t="shared" si="44"/>
        <v>9.9711657142857162E-3</v>
      </c>
      <c r="ID60" s="249">
        <f t="shared" si="45"/>
        <v>2.0783490706155622E-3</v>
      </c>
    </row>
    <row r="61" spans="1:238" ht="14.25" x14ac:dyDescent="0.25">
      <c r="A61" s="211">
        <v>107.085527</v>
      </c>
      <c r="B61" s="212" t="s">
        <v>226</v>
      </c>
      <c r="C61" s="214" t="s">
        <v>848</v>
      </c>
      <c r="D61" s="1">
        <v>9.8365199999999996E-3</v>
      </c>
      <c r="E61" s="1">
        <v>8.6123699999999994E-3</v>
      </c>
      <c r="F61" s="248">
        <v>8.6051980343131128E-3</v>
      </c>
      <c r="G61" s="1">
        <v>1.2523299999999999E-2</v>
      </c>
      <c r="H61" s="1">
        <v>4.06561E-4</v>
      </c>
      <c r="I61" s="1">
        <v>2.4687899999999998E-3</v>
      </c>
      <c r="J61" s="1">
        <v>2.30605E-3</v>
      </c>
      <c r="K61" s="1">
        <v>2.5100399999999998E-3</v>
      </c>
      <c r="L61" s="1">
        <v>1.56854E-3</v>
      </c>
      <c r="M61" s="1">
        <v>6.9304499999999999E-4</v>
      </c>
      <c r="N61" s="1">
        <v>1.10859E-3</v>
      </c>
      <c r="O61" s="1">
        <v>2.31328E-3</v>
      </c>
      <c r="P61" s="1">
        <v>7.6174700000000003E-3</v>
      </c>
      <c r="Q61" s="248">
        <v>7.6135604573113165E-3</v>
      </c>
      <c r="R61" s="1">
        <v>1.42725E-2</v>
      </c>
      <c r="S61" s="1">
        <v>1.6982299999999999E-2</v>
      </c>
      <c r="T61" s="1">
        <v>1.25477E-2</v>
      </c>
      <c r="U61" s="248">
        <v>1.2535475569036171E-2</v>
      </c>
      <c r="V61" s="1">
        <v>1.1948E-2</v>
      </c>
      <c r="W61" s="1">
        <v>5.7821000000000001E-3</v>
      </c>
      <c r="X61" s="1">
        <v>1.07294E-2</v>
      </c>
      <c r="Z61" s="5">
        <f t="shared" si="56"/>
        <v>6.901475333333333E-3</v>
      </c>
      <c r="AA61" s="249">
        <f t="shared" si="57"/>
        <v>5.4053166909686558E-3</v>
      </c>
      <c r="AC61" s="1">
        <v>0.140713</v>
      </c>
      <c r="AD61" s="248">
        <v>0.13974087001723601</v>
      </c>
      <c r="AE61" s="1">
        <v>0.17156199999999999</v>
      </c>
      <c r="AF61" s="248">
        <v>0.17087100850694781</v>
      </c>
      <c r="AG61" s="1">
        <v>0.12529499999999999</v>
      </c>
      <c r="AI61" s="5">
        <f t="shared" si="8"/>
        <v>0.14585666666666666</v>
      </c>
      <c r="AJ61" s="249">
        <f t="shared" si="9"/>
        <v>2.3558476231143179E-2</v>
      </c>
      <c r="AL61" s="1">
        <v>0.19978499999999999</v>
      </c>
      <c r="AM61" s="248">
        <v>0.199205057726864</v>
      </c>
      <c r="AN61" s="1">
        <v>8.8105900000000001E-2</v>
      </c>
      <c r="AO61" s="1">
        <v>0.29819400000000001</v>
      </c>
      <c r="AP61" s="1">
        <v>0.16523199999999999</v>
      </c>
      <c r="AR61" s="5">
        <f t="shared" si="10"/>
        <v>0.18782922499999999</v>
      </c>
      <c r="AS61" s="249">
        <f t="shared" si="11"/>
        <v>8.7137248528604772E-2</v>
      </c>
      <c r="AU61" s="1">
        <v>0.20535600000000001</v>
      </c>
      <c r="AV61" s="1">
        <v>0.11558400000000001</v>
      </c>
      <c r="AW61" s="1">
        <v>0.12275</v>
      </c>
      <c r="AX61" s="1">
        <v>9.4703599999999999E-2</v>
      </c>
      <c r="AY61" s="1">
        <v>4.6461200000000001E-2</v>
      </c>
      <c r="AZ61" s="248">
        <v>4.6434673902107877E-2</v>
      </c>
      <c r="BA61" s="1">
        <v>9.0772699999999998E-2</v>
      </c>
      <c r="BC61" s="5">
        <f t="shared" si="51"/>
        <v>0.11260458333333334</v>
      </c>
      <c r="BD61" s="249">
        <f t="shared" si="52"/>
        <v>5.2700389352733107E-2</v>
      </c>
      <c r="BF61" s="1">
        <v>7.7328800000000003E-2</v>
      </c>
      <c r="BG61" s="1">
        <v>1.27972E-3</v>
      </c>
      <c r="BH61" s="1">
        <v>1.47761E-2</v>
      </c>
      <c r="BI61" s="1">
        <v>5.0178899999999997E-3</v>
      </c>
      <c r="BJ61" s="1">
        <v>5.2699599999999997E-3</v>
      </c>
      <c r="BK61" s="1">
        <v>4.8378999999999998E-2</v>
      </c>
      <c r="BL61" s="1">
        <v>0.18872900000000001</v>
      </c>
      <c r="BM61" s="1">
        <v>1.57793E-2</v>
      </c>
      <c r="BN61" s="1">
        <v>9.4539299999999993E-3</v>
      </c>
      <c r="BO61" s="248">
        <v>9.4301527586423319E-3</v>
      </c>
      <c r="BP61" s="1">
        <v>2.5319499999999998E-3</v>
      </c>
      <c r="BQ61" s="248">
        <v>2.5307359173990392E-3</v>
      </c>
      <c r="BR61" s="1">
        <v>6.4772400000000004E-3</v>
      </c>
      <c r="BS61" s="248">
        <v>6.4738452971846794E-3</v>
      </c>
      <c r="BU61" s="5">
        <f t="shared" si="12"/>
        <v>7.7763799999999994E-3</v>
      </c>
      <c r="BV61" s="249">
        <f t="shared" si="13"/>
        <v>7.0413081750268528E-3</v>
      </c>
      <c r="BW61" s="5">
        <f t="shared" si="14"/>
        <v>2.742812E-2</v>
      </c>
      <c r="BX61" s="249">
        <f t="shared" si="15"/>
        <v>2.9629018639651228E-2</v>
      </c>
      <c r="BY61" s="5">
        <f t="shared" si="16"/>
        <v>7.0986343333333327E-2</v>
      </c>
      <c r="BZ61" s="249">
        <f t="shared" si="17"/>
        <v>0.10200284933554864</v>
      </c>
      <c r="CB61" s="1">
        <v>7.1328000000000003E-2</v>
      </c>
      <c r="CC61" s="248">
        <v>7.1254250928845533E-2</v>
      </c>
      <c r="CD61" s="1">
        <v>6.45651E-2</v>
      </c>
      <c r="CE61" s="1">
        <v>2.49453E-2</v>
      </c>
      <c r="CF61" s="1">
        <v>1.8359E-2</v>
      </c>
      <c r="CG61" s="248">
        <v>1.8298344342634765E-2</v>
      </c>
      <c r="CH61" s="1">
        <v>2.2603399999999999E-2</v>
      </c>
      <c r="CJ61" s="5">
        <f t="shared" si="18"/>
        <v>4.0360159999999999E-2</v>
      </c>
      <c r="CK61" s="249">
        <f t="shared" si="19"/>
        <v>2.5405991963176715E-2</v>
      </c>
      <c r="CM61" s="1">
        <v>0.10909000000000001</v>
      </c>
      <c r="CN61" s="1">
        <v>0.11297500000000001</v>
      </c>
      <c r="CO61" s="1">
        <v>8.5135100000000005E-2</v>
      </c>
      <c r="CP61" s="1">
        <v>5.2366599999999999E-2</v>
      </c>
      <c r="CQ61" s="1">
        <v>0.19175800000000001</v>
      </c>
      <c r="CR61" s="248">
        <v>0.1903073582283675</v>
      </c>
      <c r="CS61" s="1">
        <v>9.0904600000000002E-2</v>
      </c>
      <c r="CU61" s="5">
        <f t="shared" si="20"/>
        <v>0.10703821666666667</v>
      </c>
      <c r="CV61" s="249">
        <f t="shared" si="21"/>
        <v>4.6788722304949397E-2</v>
      </c>
      <c r="CX61" s="1">
        <v>3.8624199999999997E-2</v>
      </c>
      <c r="CY61" s="248">
        <v>3.8606948174407983E-2</v>
      </c>
      <c r="CZ61" s="1">
        <v>9.0302499999999994E-2</v>
      </c>
      <c r="DB61" s="5">
        <f t="shared" si="22"/>
        <v>6.4463350000000003E-2</v>
      </c>
      <c r="DC61" s="249">
        <f t="shared" si="23"/>
        <v>3.654207637019271E-2</v>
      </c>
      <c r="DE61" s="1">
        <v>0.124139</v>
      </c>
      <c r="DF61" s="1">
        <v>0.11349099999999999</v>
      </c>
      <c r="DG61" s="248">
        <v>0.1131928112937594</v>
      </c>
      <c r="DI61" s="5">
        <f t="shared" si="58"/>
        <v>0.118815</v>
      </c>
      <c r="DJ61" s="249">
        <f t="shared" si="59"/>
        <v>7.529273006074361E-3</v>
      </c>
      <c r="DL61" s="1">
        <v>2.0877E-2</v>
      </c>
      <c r="DM61" s="248">
        <v>2.0858441386795927E-2</v>
      </c>
      <c r="DN61" s="1">
        <v>3.6286100000000002E-2</v>
      </c>
      <c r="DP61" s="5">
        <f t="shared" si="24"/>
        <v>2.8581550000000001E-2</v>
      </c>
      <c r="DQ61" s="249">
        <f t="shared" si="25"/>
        <v>1.0895879101981632E-2</v>
      </c>
      <c r="DS61" s="1">
        <v>5.7968199999999998E-2</v>
      </c>
      <c r="DT61" s="248">
        <v>5.6686355665144197E-2</v>
      </c>
      <c r="DU61" s="1">
        <v>0.103906</v>
      </c>
      <c r="DW61" s="5">
        <f t="shared" si="26"/>
        <v>8.0937099999999998E-2</v>
      </c>
      <c r="DX61" s="249">
        <f t="shared" si="27"/>
        <v>3.2482929892791383E-2</v>
      </c>
      <c r="DZ61" s="1">
        <v>0.72490399999999999</v>
      </c>
      <c r="EA61" s="248">
        <v>0.70818421529403819</v>
      </c>
      <c r="EB61" s="1">
        <v>0.33944200000000002</v>
      </c>
      <c r="EC61" s="248">
        <v>0.33731911659464298</v>
      </c>
      <c r="EE61" s="5">
        <f t="shared" si="28"/>
        <v>0.53217300000000001</v>
      </c>
      <c r="EF61" s="249">
        <f t="shared" si="29"/>
        <v>0.27256279408972889</v>
      </c>
      <c r="EH61" s="1">
        <v>0.55469800000000002</v>
      </c>
      <c r="EI61" s="1">
        <v>0.41586699999999999</v>
      </c>
      <c r="EJ61" s="248">
        <v>0.40866268150921536</v>
      </c>
      <c r="EL61" s="5">
        <f t="shared" si="30"/>
        <v>0.48528250000000001</v>
      </c>
      <c r="EM61" s="249">
        <f t="shared" si="31"/>
        <v>9.8168341538909756E-2</v>
      </c>
      <c r="EQ61" s="1">
        <v>0.43393300000000001</v>
      </c>
      <c r="ER61" s="1">
        <v>0.169681</v>
      </c>
      <c r="ES61" s="1">
        <v>0.43921500000000002</v>
      </c>
      <c r="ET61" s="1">
        <v>0.21643399999999999</v>
      </c>
      <c r="EU61" s="1">
        <v>1.0695600000000001</v>
      </c>
      <c r="EV61" s="1">
        <v>0.19272300000000001</v>
      </c>
      <c r="EW61" s="1">
        <v>0.297321</v>
      </c>
      <c r="EX61" s="1">
        <v>0.29600900000000002</v>
      </c>
      <c r="EY61" s="248">
        <v>0.29407676860308896</v>
      </c>
      <c r="FA61" s="5">
        <f t="shared" si="6"/>
        <v>0.38935950000000003</v>
      </c>
      <c r="FB61" s="249">
        <f t="shared" si="60"/>
        <v>0.29305247564216219</v>
      </c>
      <c r="FD61" s="1">
        <v>0.114929</v>
      </c>
      <c r="FE61" s="248">
        <v>0.11445902831866805</v>
      </c>
      <c r="FF61" s="1">
        <v>4.7230500000000002E-2</v>
      </c>
      <c r="FG61" s="1">
        <v>0.21379999999999999</v>
      </c>
      <c r="FH61" s="1">
        <v>7.6740699999999995E-2</v>
      </c>
      <c r="FI61" s="1">
        <v>3.3072600000000001E-2</v>
      </c>
      <c r="FJ61" s="1">
        <v>5.1740099999999997E-2</v>
      </c>
      <c r="FK61" s="1">
        <v>5.6767199999999997E-2</v>
      </c>
      <c r="FL61" s="248">
        <v>5.6577907596139676E-2</v>
      </c>
      <c r="FN61" s="5">
        <f t="shared" si="32"/>
        <v>8.4897157142857144E-2</v>
      </c>
      <c r="FO61" s="249">
        <f t="shared" si="33"/>
        <v>6.2689218884080786E-2</v>
      </c>
      <c r="FQ61" s="1">
        <v>3.2821900000000001E-2</v>
      </c>
      <c r="FR61" s="1">
        <v>9.9068899999999998E-3</v>
      </c>
      <c r="FS61" s="1">
        <v>2.12088E-2</v>
      </c>
      <c r="FT61" s="1">
        <v>1.10166E-2</v>
      </c>
      <c r="FU61" s="1">
        <v>1.9935100000000001E-2</v>
      </c>
      <c r="FV61" s="1">
        <v>9.2482299999999996E-3</v>
      </c>
      <c r="FW61" s="1">
        <v>7.2133299999999996E-3</v>
      </c>
      <c r="FX61" s="1">
        <v>9.8402999999999997E-3</v>
      </c>
      <c r="FY61" s="1">
        <v>2.31816E-2</v>
      </c>
      <c r="FZ61" s="248">
        <v>2.3173773246642559E-2</v>
      </c>
      <c r="GA61" s="1">
        <v>7.7878899999999996E-3</v>
      </c>
      <c r="GB61" s="1">
        <v>1.16084E-2</v>
      </c>
      <c r="GC61" s="1">
        <v>1.35982E-2</v>
      </c>
      <c r="GE61" s="5">
        <f t="shared" si="34"/>
        <v>1.4780603333333331E-2</v>
      </c>
      <c r="GF61" s="249">
        <f t="shared" si="35"/>
        <v>7.8306672782422187E-3</v>
      </c>
      <c r="GH61" s="1">
        <v>0.14274999999999999</v>
      </c>
      <c r="GI61" s="248">
        <v>0.14057330606688317</v>
      </c>
      <c r="GJ61" s="1">
        <v>9.0983300000000003E-2</v>
      </c>
      <c r="GK61" s="248">
        <v>9.0878297989957071E-2</v>
      </c>
      <c r="GM61" s="5">
        <f t="shared" si="36"/>
        <v>0.11686664999999999</v>
      </c>
      <c r="GN61" s="249">
        <f t="shared" si="37"/>
        <v>3.660458460964968E-2</v>
      </c>
      <c r="GP61" s="261">
        <v>0.50371776746850006</v>
      </c>
      <c r="GS61" s="1">
        <v>3.1843700000000003E-2</v>
      </c>
      <c r="GT61" s="1">
        <v>5.3992699999999998E-2</v>
      </c>
      <c r="GU61" s="248">
        <v>5.3941498504841902E-2</v>
      </c>
      <c r="GW61" s="5">
        <f t="shared" si="38"/>
        <v>4.2918200000000004E-2</v>
      </c>
      <c r="GX61" s="249">
        <f t="shared" si="39"/>
        <v>1.5661708096500825E-2</v>
      </c>
      <c r="GZ61" s="1">
        <v>2.5162799999999999E-2</v>
      </c>
      <c r="HA61" s="1">
        <v>1.03631E-2</v>
      </c>
      <c r="HB61" s="248">
        <v>1.0359499141411507E-2</v>
      </c>
      <c r="HC61" s="1">
        <v>3.8877599999999998E-2</v>
      </c>
      <c r="HD61" s="1">
        <v>3.5136300000000002E-2</v>
      </c>
      <c r="HF61" s="5">
        <f t="shared" si="40"/>
        <v>2.7384949999999998E-2</v>
      </c>
      <c r="HG61" s="249">
        <f t="shared" si="41"/>
        <v>1.2738992096315946E-2</v>
      </c>
      <c r="HI61" s="1">
        <v>6.6005400000000006E-2</v>
      </c>
      <c r="HJ61" s="1">
        <v>5.1332000000000003E-2</v>
      </c>
      <c r="HK61" s="1">
        <v>4.7169200000000001E-2</v>
      </c>
      <c r="HL61" s="1">
        <v>1.9567399999999999E-2</v>
      </c>
      <c r="HM61" s="1">
        <v>1.38052E-2</v>
      </c>
      <c r="HN61" s="1">
        <v>2.7389299999999998E-2</v>
      </c>
      <c r="HO61" s="248">
        <v>2.7296900132746795E-2</v>
      </c>
      <c r="HQ61" s="5">
        <f t="shared" si="42"/>
        <v>3.7544750000000002E-2</v>
      </c>
      <c r="HR61" s="249">
        <f t="shared" si="43"/>
        <v>2.0408877532657205E-2</v>
      </c>
      <c r="HT61" s="1">
        <v>8.9866300000000007E-3</v>
      </c>
      <c r="HU61" s="1">
        <v>1.33399E-2</v>
      </c>
      <c r="HV61" s="1">
        <v>9.2149899999999993E-3</v>
      </c>
      <c r="HW61" s="1">
        <v>4.6007399999999999E-3</v>
      </c>
      <c r="HX61" s="1">
        <v>6.0432400000000001E-3</v>
      </c>
      <c r="HY61" s="248">
        <v>6.0412545538679864E-3</v>
      </c>
      <c r="HZ61" s="1">
        <v>6.9530399999999997E-3</v>
      </c>
      <c r="IA61" s="1">
        <v>7.2844399999999997E-3</v>
      </c>
      <c r="IC61" s="5">
        <f t="shared" si="44"/>
        <v>8.0604257142857134E-3</v>
      </c>
      <c r="ID61" s="249">
        <f t="shared" si="45"/>
        <v>2.8263829122151698E-3</v>
      </c>
    </row>
    <row r="62" spans="1:238" ht="14.25" x14ac:dyDescent="0.25">
      <c r="A62" s="211">
        <v>109.028406</v>
      </c>
      <c r="B62" s="212" t="s">
        <v>228</v>
      </c>
      <c r="C62" s="213" t="s">
        <v>148</v>
      </c>
      <c r="K62" s="1">
        <v>3.1519E-3</v>
      </c>
      <c r="N62" s="1">
        <v>1.5161700000000001E-3</v>
      </c>
      <c r="Z62" s="5">
        <f t="shared" si="56"/>
        <v>2.3340349999999999E-3</v>
      </c>
      <c r="AA62" s="249">
        <f t="shared" si="57"/>
        <v>1.1566357751902714E-3</v>
      </c>
      <c r="AU62" s="1">
        <v>0.62914999999999999</v>
      </c>
      <c r="AV62" s="1">
        <v>0.19459399999999999</v>
      </c>
      <c r="AW62" s="1">
        <v>0.37088599999999999</v>
      </c>
      <c r="AX62" s="1">
        <v>0.35997400000000002</v>
      </c>
      <c r="BC62" s="5">
        <f t="shared" si="51"/>
        <v>0.38865100000000002</v>
      </c>
      <c r="BD62" s="249">
        <f t="shared" si="52"/>
        <v>0.17947688226621275</v>
      </c>
      <c r="CM62" s="1">
        <v>3.0701900000000001E-2</v>
      </c>
      <c r="CN62" s="1">
        <v>5.1163300000000002E-2</v>
      </c>
      <c r="CU62" s="5">
        <f t="shared" si="20"/>
        <v>4.09326E-2</v>
      </c>
      <c r="CV62" s="249">
        <f t="shared" si="21"/>
        <v>1.4468394692570444E-2</v>
      </c>
      <c r="DE62" s="1">
        <v>0.95202100000000001</v>
      </c>
      <c r="DF62" s="1">
        <v>0.94888700000000004</v>
      </c>
      <c r="DG62" s="248">
        <v>0.94639871917876928</v>
      </c>
      <c r="DI62" s="5">
        <f t="shared" si="58"/>
        <v>0.95045400000000002</v>
      </c>
      <c r="DJ62" s="249">
        <f t="shared" si="59"/>
        <v>2.2160726522386189E-3</v>
      </c>
      <c r="EQ62" s="1">
        <v>0.19866500000000001</v>
      </c>
      <c r="ER62" s="1">
        <v>9.85906E-2</v>
      </c>
      <c r="ES62" s="1">
        <v>0.25576300000000002</v>
      </c>
      <c r="FA62" s="5">
        <f t="shared" si="6"/>
        <v>0.18433953333333333</v>
      </c>
      <c r="FB62" s="249">
        <f t="shared" si="60"/>
        <v>7.9559443668576063E-2</v>
      </c>
      <c r="FG62" s="1">
        <v>8.9802999999999994E-2</v>
      </c>
      <c r="FH62" s="1">
        <v>1.56274E-2</v>
      </c>
      <c r="FN62" s="5">
        <f t="shared" si="32"/>
        <v>5.2715199999999997E-2</v>
      </c>
      <c r="FO62" s="249">
        <f t="shared" si="33"/>
        <v>5.2450069758580874E-2</v>
      </c>
      <c r="FQ62" s="1">
        <v>1.75779E-2</v>
      </c>
      <c r="FR62" s="1">
        <v>7.9960599999999993E-3</v>
      </c>
      <c r="FS62" s="1">
        <v>2.0815799999999999E-2</v>
      </c>
      <c r="FT62" s="1">
        <v>7.3334899999999998E-3</v>
      </c>
      <c r="FU62" s="1">
        <v>1.2846700000000001E-2</v>
      </c>
      <c r="GE62" s="5">
        <f t="shared" si="34"/>
        <v>1.3313990000000001E-2</v>
      </c>
      <c r="GF62" s="249">
        <f t="shared" si="35"/>
        <v>5.8890406995367253E-3</v>
      </c>
      <c r="GP62" s="261">
        <v>4.764059281562906E-2</v>
      </c>
      <c r="HC62" s="1">
        <v>2.5757700000000001E-2</v>
      </c>
      <c r="HD62" s="1">
        <v>2.0784E-2</v>
      </c>
      <c r="HF62" s="5">
        <f t="shared" si="40"/>
        <v>2.3270850000000003E-2</v>
      </c>
      <c r="HG62" s="249">
        <f t="shared" si="41"/>
        <v>3.5169369975875321E-3</v>
      </c>
      <c r="HI62" s="1">
        <v>6.8627800000000003E-2</v>
      </c>
      <c r="HJ62" s="1">
        <v>0.13870499999999999</v>
      </c>
      <c r="HQ62" s="5">
        <f t="shared" si="42"/>
        <v>0.10366639999999999</v>
      </c>
      <c r="HR62" s="249">
        <f t="shared" si="43"/>
        <v>4.9552063326565962E-2</v>
      </c>
      <c r="HT62" s="1">
        <v>7.8487699999999997E-3</v>
      </c>
      <c r="HU62" s="1">
        <v>9.3425799999999996E-3</v>
      </c>
      <c r="HV62" s="1">
        <v>6.7274500000000003E-3</v>
      </c>
      <c r="HW62" s="1">
        <v>5.1364899999999996E-3</v>
      </c>
      <c r="IC62" s="5">
        <f t="shared" si="44"/>
        <v>7.2638225000000002E-3</v>
      </c>
      <c r="ID62" s="249">
        <f t="shared" si="45"/>
        <v>1.7773233944966234E-3</v>
      </c>
    </row>
    <row r="63" spans="1:238" ht="32.25" x14ac:dyDescent="0.25">
      <c r="A63" s="215">
        <v>111.044056</v>
      </c>
      <c r="B63" s="216" t="s">
        <v>229</v>
      </c>
      <c r="C63" s="217" t="s">
        <v>774</v>
      </c>
      <c r="D63" s="1">
        <v>8.7421799999999994E-2</v>
      </c>
      <c r="E63" s="1">
        <v>7.4858300000000003E-2</v>
      </c>
      <c r="F63" s="248">
        <v>7.4796047235059601E-2</v>
      </c>
      <c r="G63" s="1">
        <v>0.110249</v>
      </c>
      <c r="H63" s="1">
        <v>2.87674E-3</v>
      </c>
      <c r="I63" s="1">
        <v>1.27329E-2</v>
      </c>
      <c r="J63" s="1">
        <v>6.5930700000000004E-3</v>
      </c>
      <c r="K63" s="1">
        <v>8.9137599999999997E-3</v>
      </c>
      <c r="L63" s="1">
        <v>5.6714299999999999E-3</v>
      </c>
      <c r="M63" s="1">
        <v>3.02987E-3</v>
      </c>
      <c r="N63" s="1">
        <v>3.2650399999999999E-3</v>
      </c>
      <c r="O63" s="1">
        <v>6.9431400000000004E-3</v>
      </c>
      <c r="P63" s="1">
        <v>5.2766899999999999E-2</v>
      </c>
      <c r="Q63" s="248">
        <v>5.2739813139403041E-2</v>
      </c>
      <c r="R63" s="1">
        <v>0.155665</v>
      </c>
      <c r="S63" s="1">
        <v>0.182258</v>
      </c>
      <c r="T63" s="1">
        <v>0.100288</v>
      </c>
      <c r="U63" s="248">
        <v>0.10018983209180531</v>
      </c>
      <c r="V63" s="1">
        <v>8.41422E-2</v>
      </c>
      <c r="W63" s="1">
        <v>3.2207300000000001E-2</v>
      </c>
      <c r="X63" s="1">
        <v>8.6447700000000002E-2</v>
      </c>
      <c r="Z63" s="5">
        <f t="shared" si="56"/>
        <v>5.6462786111111107E-2</v>
      </c>
      <c r="AA63" s="249">
        <f t="shared" si="57"/>
        <v>5.6512314946265144E-2</v>
      </c>
      <c r="AC63" s="1">
        <v>0.31509199999999998</v>
      </c>
      <c r="AD63" s="248">
        <v>0.3129149258001489</v>
      </c>
      <c r="AE63" s="1">
        <v>0.14915</v>
      </c>
      <c r="AF63" s="248">
        <v>0.14854924107764342</v>
      </c>
      <c r="AG63" s="1">
        <v>9.4259700000000002E-2</v>
      </c>
      <c r="AI63" s="5">
        <f t="shared" si="8"/>
        <v>0.18616723333333332</v>
      </c>
      <c r="AJ63" s="249">
        <f t="shared" si="9"/>
        <v>0.11497579246764651</v>
      </c>
      <c r="AL63" s="1">
        <v>0.14007900000000001</v>
      </c>
      <c r="AM63" s="248">
        <v>0.13967243791183473</v>
      </c>
      <c r="AN63" s="1">
        <v>7.4377799999999994E-2</v>
      </c>
      <c r="AO63" s="1">
        <v>0.31387799999999999</v>
      </c>
      <c r="AP63" s="1">
        <v>0.11329599999999999</v>
      </c>
      <c r="AR63" s="5">
        <f t="shared" si="10"/>
        <v>0.16040769999999999</v>
      </c>
      <c r="AS63" s="249">
        <f t="shared" si="11"/>
        <v>0.10580964826309557</v>
      </c>
      <c r="AU63" s="1">
        <v>0.51201700000000006</v>
      </c>
      <c r="AV63" s="1">
        <v>0.54791599999999996</v>
      </c>
      <c r="AW63" s="1">
        <v>0.11208799999999999</v>
      </c>
      <c r="AX63" s="1">
        <v>0.48501</v>
      </c>
      <c r="BA63" s="1">
        <v>0.13521</v>
      </c>
      <c r="BC63" s="5">
        <f t="shared" si="51"/>
        <v>0.35844819999999999</v>
      </c>
      <c r="BD63" s="249">
        <f t="shared" si="52"/>
        <v>0.21565479062195675</v>
      </c>
      <c r="BF63" s="1">
        <v>6.96798E-2</v>
      </c>
      <c r="BG63" s="1">
        <v>2.25069E-2</v>
      </c>
      <c r="BH63" s="1">
        <v>5.3600000000000002E-2</v>
      </c>
      <c r="BI63" s="1">
        <v>5.0233100000000003E-2</v>
      </c>
      <c r="BJ63" s="1">
        <v>1.09011E-2</v>
      </c>
      <c r="BK63" s="1">
        <v>8.8936699999999994E-2</v>
      </c>
      <c r="BL63" s="1">
        <v>1.4050399999999999E-2</v>
      </c>
      <c r="BM63" s="1">
        <v>1.6563600000000001E-2</v>
      </c>
      <c r="BN63" s="1">
        <v>8.2929000000000003E-2</v>
      </c>
      <c r="BO63" s="248">
        <v>8.2720445998138964E-2</v>
      </c>
      <c r="BP63" s="1">
        <v>2.5981000000000001E-2</v>
      </c>
      <c r="BQ63" s="248">
        <v>2.5968463534765656E-2</v>
      </c>
      <c r="BR63" s="1">
        <v>8.7725399999999995E-2</v>
      </c>
      <c r="BS63" s="248">
        <v>8.767948538671777E-2</v>
      </c>
      <c r="BU63" s="5">
        <f t="shared" si="12"/>
        <v>3.0925900000000003E-2</v>
      </c>
      <c r="BV63" s="249">
        <f t="shared" si="13"/>
        <v>1.737089043687744E-2</v>
      </c>
      <c r="BW63" s="5">
        <f t="shared" si="14"/>
        <v>8.8331049999999994E-2</v>
      </c>
      <c r="BX63" s="249">
        <f t="shared" si="15"/>
        <v>8.5651844405126398E-4</v>
      </c>
      <c r="BY63" s="5">
        <f t="shared" si="16"/>
        <v>5.0193133333333334E-2</v>
      </c>
      <c r="BZ63" s="249">
        <f t="shared" si="17"/>
        <v>3.4565451535504832E-2</v>
      </c>
      <c r="CB63" s="1">
        <v>4.5089799999999999E-2</v>
      </c>
      <c r="CC63" s="248">
        <v>4.5043119704217753E-2</v>
      </c>
      <c r="CD63" s="1">
        <v>0.141455</v>
      </c>
      <c r="CE63" s="1">
        <v>4.6818699999999998E-2</v>
      </c>
      <c r="CF63" s="1">
        <v>1.6925900000000001E-2</v>
      </c>
      <c r="CG63" s="248">
        <v>1.6869940841151846E-2</v>
      </c>
      <c r="CH63" s="1">
        <v>2.2972200000000002E-2</v>
      </c>
      <c r="CJ63" s="5">
        <f t="shared" si="18"/>
        <v>5.4652319999999997E-2</v>
      </c>
      <c r="CK63" s="249">
        <f t="shared" si="19"/>
        <v>5.0285249863821907E-2</v>
      </c>
      <c r="CM63" s="1">
        <v>0.36583900000000003</v>
      </c>
      <c r="CN63" s="1">
        <v>0.16372300000000001</v>
      </c>
      <c r="CP63" s="1">
        <v>0.15537000000000001</v>
      </c>
      <c r="CQ63" s="1">
        <v>0.73864799999999997</v>
      </c>
      <c r="CR63" s="248">
        <v>0.73305839395362149</v>
      </c>
      <c r="CS63" s="1">
        <v>0.192799</v>
      </c>
      <c r="CU63" s="5">
        <f t="shared" si="20"/>
        <v>0.3232758</v>
      </c>
      <c r="CV63" s="249">
        <f t="shared" si="21"/>
        <v>0.24749714115864052</v>
      </c>
      <c r="CX63" s="1">
        <v>1.8629400000000001E-2</v>
      </c>
      <c r="CY63" s="248">
        <v>1.8620965986042282E-2</v>
      </c>
      <c r="CZ63" s="1">
        <v>6.4061000000000007E-2</v>
      </c>
      <c r="DB63" s="5">
        <f t="shared" si="22"/>
        <v>4.1345200000000006E-2</v>
      </c>
      <c r="DC63" s="249">
        <f t="shared" si="23"/>
        <v>3.2124992440154751E-2</v>
      </c>
      <c r="DE63" s="1">
        <v>0.82466399999999995</v>
      </c>
      <c r="DF63" s="1">
        <v>0.84557899999999997</v>
      </c>
      <c r="DG63" s="248">
        <v>0.84336131469006259</v>
      </c>
      <c r="DI63" s="5">
        <f t="shared" si="58"/>
        <v>0.83512149999999996</v>
      </c>
      <c r="DJ63" s="249">
        <f t="shared" si="59"/>
        <v>1.4789138328516653E-2</v>
      </c>
      <c r="DL63" s="1">
        <v>2.7978300000000001E-2</v>
      </c>
      <c r="DM63" s="248">
        <v>2.795356277292561E-2</v>
      </c>
      <c r="DN63" s="1">
        <v>5.6860500000000001E-2</v>
      </c>
      <c r="DP63" s="5">
        <f t="shared" si="24"/>
        <v>4.2419400000000003E-2</v>
      </c>
      <c r="DQ63" s="249">
        <f t="shared" si="25"/>
        <v>2.0422799475586107E-2</v>
      </c>
      <c r="DS63" s="1">
        <v>0.50238499999999997</v>
      </c>
      <c r="DT63" s="248">
        <v>0.49127578916758463</v>
      </c>
      <c r="DU63" s="1">
        <v>1.3650199999999999</v>
      </c>
      <c r="DW63" s="5">
        <f t="shared" si="26"/>
        <v>0.93370249999999988</v>
      </c>
      <c r="DX63" s="249">
        <f t="shared" si="27"/>
        <v>0.60997505818885744</v>
      </c>
      <c r="DZ63" s="1">
        <v>0.69579000000000002</v>
      </c>
      <c r="EA63" s="248">
        <v>0.67974212385319799</v>
      </c>
      <c r="EB63" s="1">
        <v>1.00983</v>
      </c>
      <c r="EC63" s="248">
        <v>1.0035134001501065</v>
      </c>
      <c r="EE63" s="5">
        <f t="shared" si="28"/>
        <v>0.85281000000000007</v>
      </c>
      <c r="EF63" s="249">
        <f t="shared" si="29"/>
        <v>0.22205981356382279</v>
      </c>
      <c r="EI63" s="1">
        <v>0.33842800000000001</v>
      </c>
      <c r="EJ63" s="248">
        <v>0.33256557215696619</v>
      </c>
      <c r="EL63" s="5">
        <f t="shared" si="30"/>
        <v>0.33842800000000001</v>
      </c>
      <c r="EQ63" s="1">
        <v>1.03325</v>
      </c>
      <c r="ER63" s="1">
        <v>1.0528299999999999</v>
      </c>
      <c r="ES63" s="1">
        <v>1.4382699999999999</v>
      </c>
      <c r="EU63" s="1">
        <v>1.24078</v>
      </c>
      <c r="EV63" s="1">
        <v>0.60831500000000005</v>
      </c>
      <c r="EW63" s="1">
        <v>0.388687</v>
      </c>
      <c r="EX63" s="1">
        <v>0.594225</v>
      </c>
      <c r="EY63" s="248">
        <v>0.59034502642202635</v>
      </c>
      <c r="FA63" s="5">
        <f t="shared" si="6"/>
        <v>0.90805100000000005</v>
      </c>
      <c r="FB63" s="249">
        <f t="shared" si="60"/>
        <v>0.38439214272059902</v>
      </c>
      <c r="FD63" s="1">
        <v>0.43825900000000001</v>
      </c>
      <c r="FE63" s="248">
        <v>0.43646482258166314</v>
      </c>
      <c r="FF63" s="1">
        <v>8.2606200000000005E-2</v>
      </c>
      <c r="FG63" s="1">
        <v>1.0719099999999999</v>
      </c>
      <c r="FH63" s="1">
        <v>0.147034</v>
      </c>
      <c r="FJ63" s="1">
        <v>0.13312599999999999</v>
      </c>
      <c r="FK63" s="1">
        <v>0.17200299999999999</v>
      </c>
      <c r="FL63" s="248">
        <v>0.17142976192758885</v>
      </c>
      <c r="FN63" s="5">
        <f t="shared" si="32"/>
        <v>0.3408230333333333</v>
      </c>
      <c r="FO63" s="249">
        <f t="shared" si="33"/>
        <v>0.37943386886181713</v>
      </c>
      <c r="FQ63" s="1">
        <v>0.16720099999999999</v>
      </c>
      <c r="FR63" s="1">
        <v>2.57545E-2</v>
      </c>
      <c r="FS63" s="1">
        <v>0.10234699999999999</v>
      </c>
      <c r="FT63" s="1">
        <v>2.2503200000000001E-2</v>
      </c>
      <c r="FU63" s="1">
        <v>8.7864899999999996E-2</v>
      </c>
      <c r="FY63" s="1">
        <v>3.0577900000000002E-2</v>
      </c>
      <c r="FZ63" s="248">
        <v>3.0567418406134292E-2</v>
      </c>
      <c r="GA63" s="1">
        <v>1.13034E-2</v>
      </c>
      <c r="GB63" s="1">
        <v>4.3227799999999997E-2</v>
      </c>
      <c r="GC63" s="1">
        <v>3.5184899999999998E-2</v>
      </c>
      <c r="GE63" s="5">
        <f t="shared" si="34"/>
        <v>5.8440511111111114E-2</v>
      </c>
      <c r="GF63" s="249">
        <f t="shared" si="35"/>
        <v>5.0932266777761914E-2</v>
      </c>
      <c r="GH63" s="1">
        <v>0.85002100000000003</v>
      </c>
      <c r="GI63" s="248">
        <v>0.8370580758709073</v>
      </c>
      <c r="GJ63" s="1">
        <v>0.45595400000000003</v>
      </c>
      <c r="GK63" s="248">
        <v>0.45542735308818721</v>
      </c>
      <c r="GM63" s="5">
        <f t="shared" si="36"/>
        <v>0.65298750000000005</v>
      </c>
      <c r="GN63" s="249">
        <f t="shared" si="37"/>
        <v>0.2786474479418391</v>
      </c>
      <c r="GP63" s="261">
        <v>4.4695887004109751E-2</v>
      </c>
      <c r="GS63" s="1">
        <v>0.10474799999999999</v>
      </c>
      <c r="GT63" s="1">
        <v>4.5637200000000003E-2</v>
      </c>
      <c r="GU63" s="248">
        <v>4.5593904824594793E-2</v>
      </c>
      <c r="GW63" s="5">
        <f t="shared" si="38"/>
        <v>7.5192599999999998E-2</v>
      </c>
      <c r="GX63" s="249">
        <f t="shared" si="39"/>
        <v>4.179764752136176E-2</v>
      </c>
      <c r="GZ63" s="1">
        <v>7.1686700000000006E-2</v>
      </c>
      <c r="HA63" s="1">
        <v>1.90934E-2</v>
      </c>
      <c r="HB63" s="248">
        <v>1.908661686191802E-2</v>
      </c>
      <c r="HC63" s="1">
        <v>0.12815699999999999</v>
      </c>
      <c r="HD63" s="1">
        <v>9.6293599999999993E-2</v>
      </c>
      <c r="HF63" s="5">
        <f t="shared" si="40"/>
        <v>7.8807674999999994E-2</v>
      </c>
      <c r="HG63" s="249">
        <f t="shared" si="41"/>
        <v>4.6034828752396811E-2</v>
      </c>
      <c r="HI63" s="1">
        <v>0.36438199999999998</v>
      </c>
      <c r="HJ63" s="1">
        <v>0.52469100000000002</v>
      </c>
      <c r="HK63" s="1">
        <v>0.26604699999999998</v>
      </c>
      <c r="HL63" s="1">
        <v>0.103668</v>
      </c>
      <c r="HM63" s="1">
        <v>5.0097000000000003E-2</v>
      </c>
      <c r="HN63" s="1">
        <v>0.148254</v>
      </c>
      <c r="HO63" s="248">
        <v>0.14775315842119349</v>
      </c>
      <c r="HQ63" s="5">
        <f t="shared" si="42"/>
        <v>0.24285650000000003</v>
      </c>
      <c r="HR63" s="249">
        <f t="shared" si="43"/>
        <v>0.17900627263283259</v>
      </c>
      <c r="HT63" s="1">
        <v>4.38898E-2</v>
      </c>
      <c r="HU63" s="1">
        <v>4.5730800000000002E-2</v>
      </c>
      <c r="HV63" s="1">
        <v>2.7524099999999999E-2</v>
      </c>
      <c r="HW63" s="1">
        <v>8.7434799999999997E-3</v>
      </c>
      <c r="HX63" s="1">
        <v>2.14028E-2</v>
      </c>
      <c r="HY63" s="248">
        <v>2.1395881801981417E-2</v>
      </c>
      <c r="HZ63" s="1">
        <v>1.78351E-2</v>
      </c>
      <c r="IA63" s="1">
        <v>3.9569500000000001E-2</v>
      </c>
      <c r="IC63" s="5">
        <f t="shared" si="44"/>
        <v>2.9242225714285714E-2</v>
      </c>
      <c r="ID63" s="249">
        <f t="shared" si="45"/>
        <v>1.4188062781929111E-2</v>
      </c>
    </row>
    <row r="64" spans="1:238" ht="14.25" x14ac:dyDescent="0.25">
      <c r="A64" s="215">
        <v>111.08044099999999</v>
      </c>
      <c r="B64" s="216" t="s">
        <v>230</v>
      </c>
      <c r="C64" s="217" t="s">
        <v>148</v>
      </c>
      <c r="D64" s="1">
        <v>1.8962099999999999E-2</v>
      </c>
      <c r="E64" s="1">
        <v>1.66806E-2</v>
      </c>
      <c r="F64" s="248">
        <v>1.6666740009803786E-2</v>
      </c>
      <c r="G64" s="1">
        <v>2.66365E-2</v>
      </c>
      <c r="H64" s="1">
        <v>5.2891500000000003E-4</v>
      </c>
      <c r="I64" s="1">
        <v>2.9227099999999998E-3</v>
      </c>
      <c r="J64" s="1">
        <v>1.5740400000000001E-3</v>
      </c>
      <c r="L64" s="1">
        <v>1.35553E-3</v>
      </c>
      <c r="M64" s="1">
        <v>7.6162400000000002E-4</v>
      </c>
      <c r="O64" s="1">
        <v>1.8407499999999999E-3</v>
      </c>
      <c r="P64" s="1">
        <v>1.30892E-2</v>
      </c>
      <c r="Q64" s="248">
        <v>1.3082461650996996E-2</v>
      </c>
      <c r="R64" s="1">
        <v>3.23629E-2</v>
      </c>
      <c r="S64" s="1">
        <v>3.3791700000000001E-2</v>
      </c>
      <c r="T64" s="1">
        <v>2.32734E-2</v>
      </c>
      <c r="U64" s="248">
        <v>2.3250572062103309E-2</v>
      </c>
      <c r="V64" s="1">
        <v>1.8486800000000001E-2</v>
      </c>
      <c r="W64" s="1">
        <v>6.8756099999999999E-3</v>
      </c>
      <c r="X64" s="1">
        <v>1.9176599999999999E-2</v>
      </c>
      <c r="Z64" s="5">
        <f t="shared" si="56"/>
        <v>1.3644936187499998E-2</v>
      </c>
      <c r="AA64" s="249">
        <f t="shared" si="57"/>
        <v>1.167463373364278E-2</v>
      </c>
      <c r="AC64" s="1">
        <v>0.277507</v>
      </c>
      <c r="AD64" s="248">
        <v>0.27558925018917368</v>
      </c>
      <c r="AE64" s="1">
        <v>0.18524299999999999</v>
      </c>
      <c r="AF64" s="248">
        <v>0.18449754877875388</v>
      </c>
      <c r="AG64" s="1">
        <v>0.11347400000000001</v>
      </c>
      <c r="AI64" s="5">
        <f t="shared" si="8"/>
        <v>0.19207466666666664</v>
      </c>
      <c r="AJ64" s="249">
        <f t="shared" si="9"/>
        <v>8.2229617683249295E-2</v>
      </c>
      <c r="AL64" s="1">
        <v>5.2593099999999997E-2</v>
      </c>
      <c r="AM64" s="248">
        <v>5.2440624539914861E-2</v>
      </c>
      <c r="AN64" s="1">
        <v>2.3967800000000001E-2</v>
      </c>
      <c r="AO64" s="1">
        <v>9.44073E-2</v>
      </c>
      <c r="AP64" s="1">
        <v>3.8081700000000003E-2</v>
      </c>
      <c r="AR64" s="5">
        <f t="shared" si="10"/>
        <v>5.2262475000000003E-2</v>
      </c>
      <c r="AS64" s="249">
        <f t="shared" si="11"/>
        <v>3.0430130901939384E-2</v>
      </c>
      <c r="AU64" s="1">
        <v>3.3451000000000002E-2</v>
      </c>
      <c r="AV64" s="1">
        <v>3.3274600000000001E-2</v>
      </c>
      <c r="AW64" s="1">
        <v>2.1466800000000001E-2</v>
      </c>
      <c r="AX64" s="1">
        <v>2.8391599999999999E-2</v>
      </c>
      <c r="BA64" s="1">
        <v>4.2600699999999998E-2</v>
      </c>
      <c r="BC64" s="5">
        <f t="shared" si="51"/>
        <v>3.1836940000000001E-2</v>
      </c>
      <c r="BD64" s="249">
        <f t="shared" si="52"/>
        <v>7.7450105976686594E-3</v>
      </c>
      <c r="BF64" s="1">
        <v>2.00649E-2</v>
      </c>
      <c r="BG64" s="1">
        <v>3.0891199999999999E-3</v>
      </c>
      <c r="BH64" s="1">
        <v>1.3395799999999999E-2</v>
      </c>
      <c r="BI64" s="1">
        <v>1.49681E-2</v>
      </c>
      <c r="BJ64" s="1">
        <v>1.5119300000000001E-3</v>
      </c>
      <c r="BK64" s="1">
        <v>8.3801600000000004E-2</v>
      </c>
      <c r="BL64" s="1">
        <v>3.8695399999999999E-3</v>
      </c>
      <c r="BM64" s="1">
        <v>4.5595699999999998E-3</v>
      </c>
      <c r="BN64" s="1">
        <v>1.58668E-2</v>
      </c>
      <c r="BO64" s="248">
        <v>1.5826884348791675E-2</v>
      </c>
      <c r="BP64" s="1">
        <v>3.1262500000000001E-3</v>
      </c>
      <c r="BQ64" s="248">
        <v>3.1247509827520919E-3</v>
      </c>
      <c r="BR64" s="1">
        <v>2.3454800000000001E-2</v>
      </c>
      <c r="BS64" s="248">
        <v>2.3442508057301831E-2</v>
      </c>
      <c r="BU64" s="5">
        <f t="shared" si="12"/>
        <v>7.551306666666667E-3</v>
      </c>
      <c r="BV64" s="249">
        <f t="shared" si="13"/>
        <v>6.4629884007039121E-3</v>
      </c>
      <c r="BW64" s="5">
        <f t="shared" si="14"/>
        <v>5.3628200000000001E-2</v>
      </c>
      <c r="BX64" s="249">
        <f t="shared" si="15"/>
        <v>4.2671631502908355E-2</v>
      </c>
      <c r="BY64" s="5">
        <f t="shared" si="16"/>
        <v>1.1044046666666668E-2</v>
      </c>
      <c r="BZ64" s="249">
        <f t="shared" si="17"/>
        <v>6.3349522241713287E-3</v>
      </c>
      <c r="CB64" s="1">
        <v>2.24E-2</v>
      </c>
      <c r="CC64" s="248">
        <v>2.2376837924394401E-2</v>
      </c>
      <c r="CD64" s="1">
        <v>7.3850799999999994E-2</v>
      </c>
      <c r="CE64" s="1">
        <v>1.9052900000000001E-2</v>
      </c>
      <c r="CF64" s="1">
        <v>8.4373999999999994E-3</v>
      </c>
      <c r="CG64" s="248">
        <v>8.409526148917967E-3</v>
      </c>
      <c r="CH64" s="1">
        <v>1.19837E-2</v>
      </c>
      <c r="CJ64" s="5">
        <f t="shared" si="18"/>
        <v>2.7144959999999996E-2</v>
      </c>
      <c r="CK64" s="249">
        <f t="shared" si="19"/>
        <v>2.6689268332477752E-2</v>
      </c>
      <c r="CM64" s="1">
        <v>0.171823</v>
      </c>
      <c r="CN64" s="1">
        <v>5.0570400000000001E-2</v>
      </c>
      <c r="CO64" s="1">
        <v>5.4066299999999998E-2</v>
      </c>
      <c r="CP64" s="1">
        <v>8.7340500000000001E-2</v>
      </c>
      <c r="CQ64" s="1">
        <v>0.26124799999999998</v>
      </c>
      <c r="CR64" s="248">
        <v>0.25926971598133913</v>
      </c>
      <c r="CS64" s="1">
        <v>9.6022099999999999E-2</v>
      </c>
      <c r="CU64" s="5">
        <f t="shared" si="20"/>
        <v>0.12017838333333332</v>
      </c>
      <c r="CV64" s="249">
        <f t="shared" si="21"/>
        <v>8.1787205221633949E-2</v>
      </c>
      <c r="CX64" s="1">
        <v>1.0203500000000001E-2</v>
      </c>
      <c r="CY64" s="248">
        <v>1.019888309130677E-2</v>
      </c>
      <c r="CZ64" s="1">
        <v>3.4562500000000003E-2</v>
      </c>
      <c r="DB64" s="5">
        <f t="shared" si="22"/>
        <v>2.2383E-2</v>
      </c>
      <c r="DC64" s="249">
        <f t="shared" si="23"/>
        <v>1.722441408292312E-2</v>
      </c>
      <c r="DE64" s="1">
        <v>2.0150499999999998E-2</v>
      </c>
      <c r="DF64" s="1">
        <v>1.2990700000000001E-2</v>
      </c>
      <c r="DG64" s="248">
        <v>1.2956605213238064E-2</v>
      </c>
      <c r="DI64" s="5">
        <f t="shared" si="58"/>
        <v>1.6570599999999998E-2</v>
      </c>
      <c r="DJ64" s="249">
        <f t="shared" si="59"/>
        <v>5.0627431319394452E-3</v>
      </c>
      <c r="DL64" s="1">
        <v>2.1946199999999999E-2</v>
      </c>
      <c r="DM64" s="248">
        <v>2.1926693595267829E-2</v>
      </c>
      <c r="DN64" s="1">
        <v>4.4056999999999999E-2</v>
      </c>
      <c r="DP64" s="5">
        <f t="shared" si="24"/>
        <v>3.3001599999999999E-2</v>
      </c>
      <c r="DQ64" s="249">
        <f t="shared" si="25"/>
        <v>1.5634696617459521E-2</v>
      </c>
      <c r="DS64" s="1">
        <v>6.0341699999999998E-2</v>
      </c>
      <c r="DT64" s="248">
        <v>5.9007350617612073E-2</v>
      </c>
      <c r="DW64" s="5">
        <f t="shared" si="26"/>
        <v>6.0341699999999998E-2</v>
      </c>
      <c r="DZ64" s="1">
        <v>0.21791199999999999</v>
      </c>
      <c r="EA64" s="248">
        <v>0.21288588606583669</v>
      </c>
      <c r="EE64" s="5">
        <f t="shared" si="28"/>
        <v>0.21791199999999999</v>
      </c>
      <c r="EI64" s="1">
        <v>0.146147</v>
      </c>
      <c r="EJ64" s="248">
        <v>0.14361447747116252</v>
      </c>
      <c r="EL64" s="5">
        <f t="shared" si="30"/>
        <v>0.146147</v>
      </c>
      <c r="EQ64" s="1">
        <v>8.5238400000000006E-2</v>
      </c>
      <c r="ER64" s="1">
        <v>0.28479100000000002</v>
      </c>
      <c r="ES64" s="1">
        <v>9.1803899999999994E-2</v>
      </c>
      <c r="EU64" s="1">
        <v>0.35716199999999998</v>
      </c>
      <c r="EV64" s="1">
        <v>0.12656400000000001</v>
      </c>
      <c r="EW64" s="1">
        <v>8.8927800000000001E-2</v>
      </c>
      <c r="EX64" s="1">
        <v>0.134357</v>
      </c>
      <c r="EY64" s="248">
        <v>0.13348024977527859</v>
      </c>
      <c r="FA64" s="5">
        <f t="shared" si="6"/>
        <v>0.16697772857142859</v>
      </c>
      <c r="FB64" s="249">
        <f t="shared" si="60"/>
        <v>0.10891251772293695</v>
      </c>
      <c r="FD64" s="1">
        <v>0.20447000000000001</v>
      </c>
      <c r="FE64" s="248">
        <v>0.20363289506485321</v>
      </c>
      <c r="FF64" s="1">
        <v>4.5961500000000002E-2</v>
      </c>
      <c r="FG64" s="1">
        <v>0.384909</v>
      </c>
      <c r="FH64" s="1">
        <v>8.9390200000000003E-2</v>
      </c>
      <c r="FI64" s="1">
        <v>6.9469600000000006E-2</v>
      </c>
      <c r="FJ64" s="1">
        <v>7.9339499999999993E-2</v>
      </c>
      <c r="FK64" s="1">
        <v>8.2902400000000001E-2</v>
      </c>
      <c r="FL64" s="248">
        <v>8.2625995422294193E-2</v>
      </c>
      <c r="FN64" s="5">
        <f t="shared" si="32"/>
        <v>0.13663460000000002</v>
      </c>
      <c r="FO64" s="249">
        <f t="shared" si="33"/>
        <v>0.12067620492412742</v>
      </c>
      <c r="FQ64" s="1">
        <v>2.8666000000000001E-2</v>
      </c>
      <c r="FR64" s="1">
        <v>2.9809200000000002E-3</v>
      </c>
      <c r="FS64" s="1">
        <v>1.4064200000000001E-2</v>
      </c>
      <c r="FT64" s="1">
        <v>3.0972500000000002E-3</v>
      </c>
      <c r="FU64" s="1">
        <v>1.42667E-2</v>
      </c>
      <c r="FV64" s="1">
        <v>3.4867399999999999E-3</v>
      </c>
      <c r="FW64" s="1">
        <v>2.65416E-3</v>
      </c>
      <c r="FX64" s="1">
        <v>8.2550699999999998E-3</v>
      </c>
      <c r="FY64" s="1">
        <v>1.11377E-2</v>
      </c>
      <c r="FZ64" s="248">
        <v>1.1133918164224528E-2</v>
      </c>
      <c r="GA64" s="1">
        <v>4.3271899999999999E-3</v>
      </c>
      <c r="GB64" s="1">
        <v>1.00719E-2</v>
      </c>
      <c r="GC64" s="1">
        <v>9.1059000000000001E-3</v>
      </c>
      <c r="GE64" s="5">
        <f t="shared" si="34"/>
        <v>9.3428108333333346E-3</v>
      </c>
      <c r="GF64" s="249">
        <f t="shared" si="35"/>
        <v>7.4381271944787769E-3</v>
      </c>
      <c r="GH64" s="1">
        <v>0.22917499999999999</v>
      </c>
      <c r="GI64" s="248">
        <v>0.22568065235370474</v>
      </c>
      <c r="GJ64" s="1">
        <v>0.13190199999999999</v>
      </c>
      <c r="GK64" s="248">
        <v>0.13174959811794332</v>
      </c>
      <c r="GM64" s="5">
        <f t="shared" si="36"/>
        <v>0.18053849999999999</v>
      </c>
      <c r="GN64" s="249">
        <f t="shared" si="37"/>
        <v>6.8782397926358999E-2</v>
      </c>
      <c r="GP64" s="261">
        <v>2.3777171438768251E-3</v>
      </c>
      <c r="GS64" s="1">
        <v>2.7008299999999999E-2</v>
      </c>
      <c r="GT64" s="1">
        <v>1.8054299999999999E-2</v>
      </c>
      <c r="GU64" s="248">
        <v>1.8037247268944935E-2</v>
      </c>
      <c r="GW64" s="5">
        <f t="shared" si="38"/>
        <v>2.2531299999999997E-2</v>
      </c>
      <c r="GX64" s="249">
        <f t="shared" si="39"/>
        <v>6.3314341187443507E-3</v>
      </c>
      <c r="GZ64" s="1">
        <v>3.5189900000000003E-2</v>
      </c>
      <c r="HA64" s="1">
        <v>9.2799700000000002E-3</v>
      </c>
      <c r="HB64" s="248">
        <v>9.2766978708765796E-3</v>
      </c>
      <c r="HF64" s="5">
        <f t="shared" si="40"/>
        <v>2.2234935000000001E-2</v>
      </c>
      <c r="HG64" s="249">
        <f t="shared" si="41"/>
        <v>1.832108720306877E-2</v>
      </c>
      <c r="HI64" s="1">
        <v>7.46811E-2</v>
      </c>
      <c r="HJ64" s="1">
        <v>8.3503800000000003E-2</v>
      </c>
      <c r="HK64" s="1">
        <v>9.2078099999999996E-2</v>
      </c>
      <c r="HL64" s="1">
        <v>3.3737200000000002E-2</v>
      </c>
      <c r="HM64" s="1">
        <v>1.68752E-2</v>
      </c>
      <c r="HN64" s="1">
        <v>4.4079800000000002E-2</v>
      </c>
      <c r="HO64" s="248">
        <v>4.3931169920181985E-2</v>
      </c>
      <c r="HQ64" s="5">
        <f t="shared" si="42"/>
        <v>5.7492533333333339E-2</v>
      </c>
      <c r="HR64" s="249">
        <f t="shared" si="43"/>
        <v>3.0206553208445782E-2</v>
      </c>
      <c r="HT64" s="1">
        <v>1.03664E-2</v>
      </c>
      <c r="HU64" s="1">
        <v>1.3196599999999999E-2</v>
      </c>
      <c r="HV64" s="1">
        <v>5.98819E-3</v>
      </c>
      <c r="HW64" s="1">
        <v>2.0352E-3</v>
      </c>
      <c r="HX64" s="1">
        <v>5.8370599999999998E-3</v>
      </c>
      <c r="HY64" s="248">
        <v>5.8351568879179078E-3</v>
      </c>
      <c r="HZ64" s="1">
        <v>5.26233E-3</v>
      </c>
      <c r="IA64" s="1">
        <v>9.2795900000000008E-3</v>
      </c>
      <c r="IC64" s="5">
        <f t="shared" si="44"/>
        <v>7.4236242857142849E-3</v>
      </c>
      <c r="ID64" s="249">
        <f t="shared" si="45"/>
        <v>3.7353213455821868E-3</v>
      </c>
    </row>
    <row r="65" spans="1:238" ht="14.25" x14ac:dyDescent="0.25">
      <c r="A65" s="218">
        <v>113.02332</v>
      </c>
      <c r="B65" s="219" t="s">
        <v>178</v>
      </c>
      <c r="C65" s="220" t="s">
        <v>148</v>
      </c>
      <c r="D65" s="1">
        <v>4.0082399999999997E-2</v>
      </c>
      <c r="E65" s="1">
        <v>3.7641500000000001E-2</v>
      </c>
      <c r="F65" s="248">
        <v>3.7610142869653224E-2</v>
      </c>
      <c r="G65" s="1">
        <v>4.3372599999999997E-2</v>
      </c>
      <c r="H65" s="1">
        <v>1.9189599999999999E-3</v>
      </c>
      <c r="I65" s="1">
        <v>8.0706100000000006E-3</v>
      </c>
      <c r="J65" s="1">
        <v>4.4815899999999997E-3</v>
      </c>
      <c r="K65" s="1">
        <v>5.0784799999999998E-3</v>
      </c>
      <c r="L65" s="1">
        <v>3.8616599999999998E-3</v>
      </c>
      <c r="M65" s="1">
        <v>2.5118800000000002E-3</v>
      </c>
      <c r="N65" s="1">
        <v>2.8124199999999999E-3</v>
      </c>
      <c r="O65" s="1">
        <v>7.1724800000000002E-3</v>
      </c>
      <c r="P65" s="1">
        <v>2.11194E-2</v>
      </c>
      <c r="Q65" s="248">
        <v>2.1108567316286648E-2</v>
      </c>
      <c r="R65" s="1">
        <v>6.8310899999999994E-2</v>
      </c>
      <c r="S65" s="1">
        <v>8.8336899999999996E-2</v>
      </c>
      <c r="T65" s="1">
        <v>4.7546600000000001E-2</v>
      </c>
      <c r="U65" s="248">
        <v>4.7499930212863799E-2</v>
      </c>
      <c r="V65" s="1">
        <v>3.7679799999999999E-2</v>
      </c>
      <c r="W65" s="1">
        <v>1.6098600000000001E-2</v>
      </c>
      <c r="X65" s="1">
        <v>3.4657199999999999E-2</v>
      </c>
      <c r="Z65" s="5">
        <f t="shared" si="56"/>
        <v>2.615299888888889E-2</v>
      </c>
      <c r="AA65" s="249">
        <f t="shared" si="57"/>
        <v>2.5257326570206465E-2</v>
      </c>
      <c r="AC65" s="1">
        <v>4.9234199999999999E-2</v>
      </c>
      <c r="AD65" s="248">
        <v>4.8894069592905202E-2</v>
      </c>
      <c r="AE65" s="1">
        <v>2.50294E-2</v>
      </c>
      <c r="AF65" s="248">
        <v>2.4928608475285736E-2</v>
      </c>
      <c r="AG65" s="1">
        <v>1.8534100000000001E-2</v>
      </c>
      <c r="AI65" s="5">
        <f t="shared" si="8"/>
        <v>3.0932566666666664E-2</v>
      </c>
      <c r="AJ65" s="249">
        <f t="shared" si="9"/>
        <v>1.617898536754803E-2</v>
      </c>
      <c r="AL65" s="1">
        <v>6.4189200000000002E-2</v>
      </c>
      <c r="AM65" s="248">
        <v>6.4003047379267222E-2</v>
      </c>
      <c r="AN65" s="1">
        <v>3.2391299999999998E-2</v>
      </c>
      <c r="AO65" s="1">
        <v>0.143177</v>
      </c>
      <c r="AP65" s="1">
        <v>5.0499299999999997E-2</v>
      </c>
      <c r="AR65" s="5">
        <f t="shared" si="10"/>
        <v>7.2564199999999995E-2</v>
      </c>
      <c r="AS65" s="249">
        <f t="shared" si="11"/>
        <v>4.8843388686904202E-2</v>
      </c>
      <c r="AU65" s="1">
        <v>8.7815000000000004E-2</v>
      </c>
      <c r="AV65" s="1">
        <v>4.8643199999999998E-2</v>
      </c>
      <c r="AW65" s="1">
        <v>4.2642100000000002E-2</v>
      </c>
      <c r="AX65" s="1">
        <v>6.3560500000000006E-2</v>
      </c>
      <c r="BA65" s="1">
        <v>2.9720300000000002E-2</v>
      </c>
      <c r="BC65" s="5">
        <f t="shared" si="51"/>
        <v>5.4476219999999999E-2</v>
      </c>
      <c r="BD65" s="249">
        <f t="shared" si="52"/>
        <v>2.2253788938897588E-2</v>
      </c>
      <c r="BF65" s="1">
        <v>1.4864499999999999E-2</v>
      </c>
      <c r="BG65" s="1">
        <v>7.5860900000000002E-3</v>
      </c>
      <c r="BH65" s="1">
        <v>9.9342800000000002E-3</v>
      </c>
      <c r="BI65" s="1">
        <v>1.0734199999999999E-2</v>
      </c>
      <c r="BJ65" s="1">
        <v>5.5263200000000004E-3</v>
      </c>
      <c r="BK65" s="1">
        <v>1.09611E-2</v>
      </c>
      <c r="BL65" s="1">
        <v>1.8157799999999999E-3</v>
      </c>
      <c r="BM65" s="1">
        <v>4.6563500000000001E-3</v>
      </c>
      <c r="BN65" s="1">
        <v>1.47584E-2</v>
      </c>
      <c r="BO65" s="248">
        <v>1.4721263873129248E-2</v>
      </c>
      <c r="BP65" s="1">
        <v>9.2460200000000006E-3</v>
      </c>
      <c r="BQ65" s="248">
        <v>9.2415664657176811E-3</v>
      </c>
      <c r="BR65" s="1">
        <v>2.5569600000000001E-2</v>
      </c>
      <c r="BS65" s="248">
        <v>2.55561989036177E-2</v>
      </c>
      <c r="BU65" s="5">
        <f t="shared" si="12"/>
        <v>8.2121899999999994E-3</v>
      </c>
      <c r="BV65" s="249">
        <f t="shared" si="13"/>
        <v>3.1680701550470727E-3</v>
      </c>
      <c r="BW65" s="5">
        <f t="shared" si="14"/>
        <v>1.826535E-2</v>
      </c>
      <c r="BX65" s="249">
        <f t="shared" si="15"/>
        <v>1.0329769412963681E-2</v>
      </c>
      <c r="BY65" s="5">
        <f t="shared" si="16"/>
        <v>8.8361533333333325E-3</v>
      </c>
      <c r="BZ65" s="249">
        <f t="shared" si="17"/>
        <v>6.5408152968978832E-3</v>
      </c>
      <c r="CB65" s="1">
        <v>1.5524100000000001E-2</v>
      </c>
      <c r="CC65" s="248">
        <v>1.5508047303455959E-2</v>
      </c>
      <c r="CD65" s="1">
        <v>2.9853500000000002E-2</v>
      </c>
      <c r="CE65" s="1">
        <v>2.8925699999999999E-2</v>
      </c>
      <c r="CF65" s="1">
        <v>7.2805500000000002E-3</v>
      </c>
      <c r="CG65" s="248">
        <v>7.2564852458018572E-3</v>
      </c>
      <c r="CH65" s="1">
        <v>1.0784E-2</v>
      </c>
      <c r="CJ65" s="5">
        <f t="shared" si="18"/>
        <v>1.8473570000000002E-2</v>
      </c>
      <c r="CK65" s="249">
        <f t="shared" si="19"/>
        <v>1.0390649463917061E-2</v>
      </c>
      <c r="CM65" s="1">
        <v>4.9863299999999999E-2</v>
      </c>
      <c r="CN65" s="1">
        <v>0.111585</v>
      </c>
      <c r="CO65" s="1">
        <v>6.4641000000000004E-2</v>
      </c>
      <c r="CP65" s="1">
        <v>4.5725200000000001E-2</v>
      </c>
      <c r="CQ65" s="1">
        <v>0.41911300000000001</v>
      </c>
      <c r="CR65" s="248">
        <v>0.4159415881432369</v>
      </c>
      <c r="CS65" s="1">
        <v>7.6543E-2</v>
      </c>
      <c r="CU65" s="5">
        <f t="shared" si="20"/>
        <v>0.12791175000000002</v>
      </c>
      <c r="CV65" s="249">
        <f t="shared" si="21"/>
        <v>0.14460487999895091</v>
      </c>
      <c r="CX65" s="1">
        <v>7.0095000000000001E-3</v>
      </c>
      <c r="CY65" s="248">
        <v>7.006351459926962E-3</v>
      </c>
      <c r="CZ65" s="1">
        <v>1.0308899999999999E-2</v>
      </c>
      <c r="DB65" s="5">
        <f t="shared" si="22"/>
        <v>8.6591999999999988E-3</v>
      </c>
      <c r="DC65" s="249">
        <f t="shared" si="23"/>
        <v>2.3330281138468942E-3</v>
      </c>
      <c r="DE65" s="1">
        <v>6.0077199999999997E-2</v>
      </c>
      <c r="DF65" s="1">
        <v>6.2844700000000003E-2</v>
      </c>
      <c r="DG65" s="248">
        <v>6.2679784627024088E-2</v>
      </c>
      <c r="DI65" s="5">
        <f t="shared" si="58"/>
        <v>6.146095E-2</v>
      </c>
      <c r="DJ65" s="249">
        <f t="shared" si="59"/>
        <v>1.9569180169337745E-3</v>
      </c>
      <c r="DL65" s="1">
        <v>9.1435900000000001E-3</v>
      </c>
      <c r="DM65" s="248">
        <v>9.1354868079796189E-3</v>
      </c>
      <c r="DN65" s="1">
        <v>8.1306899999999994E-3</v>
      </c>
      <c r="DP65" s="5">
        <f t="shared" si="24"/>
        <v>8.6371399999999997E-3</v>
      </c>
      <c r="DQ65" s="249">
        <f t="shared" si="25"/>
        <v>7.1622845866385436E-4</v>
      </c>
      <c r="DS65" s="1">
        <v>0.15334900000000001</v>
      </c>
      <c r="DT65" s="248">
        <v>0.14995810878790733</v>
      </c>
      <c r="DU65" s="1">
        <v>0.34375499999999998</v>
      </c>
      <c r="DW65" s="5">
        <f t="shared" si="26"/>
        <v>0.248552</v>
      </c>
      <c r="DX65" s="249">
        <f t="shared" si="27"/>
        <v>0.1346373737786058</v>
      </c>
      <c r="DZ65" s="1">
        <v>0.26493899999999998</v>
      </c>
      <c r="EA65" s="248">
        <v>0.25882914833254028</v>
      </c>
      <c r="EB65" s="1">
        <v>0.22575799999999999</v>
      </c>
      <c r="EC65" s="248">
        <v>0.22434651136676417</v>
      </c>
      <c r="EE65" s="5">
        <f t="shared" si="28"/>
        <v>0.24534849999999997</v>
      </c>
      <c r="EF65" s="249">
        <f t="shared" si="29"/>
        <v>2.7705150793670114E-2</v>
      </c>
      <c r="EI65" s="1">
        <v>0.113509</v>
      </c>
      <c r="EJ65" s="248">
        <v>0.11154238036739408</v>
      </c>
      <c r="EL65" s="5">
        <f t="shared" si="30"/>
        <v>0.113509</v>
      </c>
      <c r="EQ65" s="1">
        <v>0.172792</v>
      </c>
      <c r="ER65" s="1">
        <v>0.102005</v>
      </c>
      <c r="ES65" s="1">
        <v>0.24936800000000001</v>
      </c>
      <c r="EU65" s="1">
        <v>0.46045900000000001</v>
      </c>
      <c r="EV65" s="1">
        <v>0.107586</v>
      </c>
      <c r="EW65" s="1">
        <v>0.136821</v>
      </c>
      <c r="EX65" s="1">
        <v>0.245587</v>
      </c>
      <c r="EY65" s="248">
        <v>0.24398384712707638</v>
      </c>
      <c r="FA65" s="5">
        <f t="shared" si="6"/>
        <v>0.21065971428571428</v>
      </c>
      <c r="FB65" s="249">
        <f t="shared" si="60"/>
        <v>0.12545522895933073</v>
      </c>
      <c r="FD65" s="1">
        <v>3.8298400000000003E-2</v>
      </c>
      <c r="FE65" s="248">
        <v>3.814164884618599E-2</v>
      </c>
      <c r="FF65" s="1">
        <v>8.4958499999999992E-3</v>
      </c>
      <c r="FG65" s="1">
        <v>0.16001000000000001</v>
      </c>
      <c r="FH65" s="1">
        <v>3.2665300000000001E-2</v>
      </c>
      <c r="FI65" s="1">
        <v>3.3633400000000001E-2</v>
      </c>
      <c r="FJ65" s="1">
        <v>2.1569100000000001E-2</v>
      </c>
      <c r="FK65" s="1">
        <v>2.9891399999999999E-2</v>
      </c>
      <c r="FL65" s="248">
        <v>2.979176785698846E-2</v>
      </c>
      <c r="FN65" s="5">
        <f t="shared" si="32"/>
        <v>4.6366207142857149E-2</v>
      </c>
      <c r="FO65" s="249">
        <f t="shared" si="33"/>
        <v>5.1072367193526057E-2</v>
      </c>
      <c r="FQ65" s="1">
        <v>2.3279999999999999E-2</v>
      </c>
      <c r="FR65" s="1">
        <v>6.7742999999999996E-3</v>
      </c>
      <c r="FS65" s="1">
        <v>2.7251299999999999E-2</v>
      </c>
      <c r="FT65" s="1">
        <v>6.7179400000000004E-3</v>
      </c>
      <c r="FU65" s="1">
        <v>1.4923000000000001E-2</v>
      </c>
      <c r="FV65" s="1">
        <v>9.5245699999999996E-3</v>
      </c>
      <c r="FW65" s="1">
        <v>7.0941499999999996E-3</v>
      </c>
      <c r="FX65" s="1">
        <v>1.1532000000000001E-2</v>
      </c>
      <c r="FY65" s="1">
        <v>4.8628400000000002E-3</v>
      </c>
      <c r="FZ65" s="248">
        <v>4.8611640785542658E-3</v>
      </c>
      <c r="GA65" s="1">
        <v>5.5173000000000002E-3</v>
      </c>
      <c r="GB65" s="1">
        <v>2.16305E-2</v>
      </c>
      <c r="GC65" s="1">
        <v>8.3270199999999992E-3</v>
      </c>
      <c r="GE65" s="5">
        <f t="shared" si="34"/>
        <v>1.2286243333333334E-2</v>
      </c>
      <c r="GF65" s="249">
        <f t="shared" si="35"/>
        <v>7.7002081581454499E-3</v>
      </c>
      <c r="GH65" s="1">
        <v>0.60158699999999998</v>
      </c>
      <c r="GI65" s="248">
        <v>0.59241300089744853</v>
      </c>
      <c r="GJ65" s="1">
        <v>0.23436299999999999</v>
      </c>
      <c r="GK65" s="248">
        <v>0.23409280296030219</v>
      </c>
      <c r="GM65" s="5">
        <f t="shared" si="36"/>
        <v>0.41797499999999999</v>
      </c>
      <c r="GN65" s="249">
        <f t="shared" si="37"/>
        <v>0.25966658061444864</v>
      </c>
      <c r="GP65" s="261">
        <v>1.194205872622151E-2</v>
      </c>
      <c r="GS65" s="1">
        <v>6.8443500000000004E-2</v>
      </c>
      <c r="GT65" s="1">
        <v>1.6375600000000001E-2</v>
      </c>
      <c r="GU65" s="248">
        <v>1.6360087629361794E-2</v>
      </c>
      <c r="GW65" s="5">
        <f t="shared" si="38"/>
        <v>4.2409550000000004E-2</v>
      </c>
      <c r="GX65" s="249">
        <f t="shared" si="39"/>
        <v>3.6817565172143039E-2</v>
      </c>
      <c r="GZ65" s="1">
        <v>1.30581E-2</v>
      </c>
      <c r="HA65" s="1">
        <v>3.8434699999999999E-3</v>
      </c>
      <c r="HB65" s="248">
        <v>3.8421170989709681E-3</v>
      </c>
      <c r="HC65" s="1">
        <v>2.32874E-2</v>
      </c>
      <c r="HD65" s="1">
        <v>1.42601E-2</v>
      </c>
      <c r="HF65" s="5">
        <f t="shared" si="40"/>
        <v>1.3612267499999999E-2</v>
      </c>
      <c r="HG65" s="249">
        <f t="shared" si="41"/>
        <v>7.9532882519260575E-3</v>
      </c>
      <c r="HI65" s="1">
        <v>8.0215099999999998E-2</v>
      </c>
      <c r="HJ65" s="1">
        <v>0.14766799999999999</v>
      </c>
      <c r="HK65" s="1">
        <v>8.1700400000000006E-2</v>
      </c>
      <c r="HL65" s="1">
        <v>4.6664400000000002E-2</v>
      </c>
      <c r="HM65" s="1">
        <v>1.1367199999999999E-2</v>
      </c>
      <c r="HN65" s="1">
        <v>4.6219499999999997E-2</v>
      </c>
      <c r="HO65" s="248">
        <v>4.6063723893123576E-2</v>
      </c>
      <c r="HQ65" s="5">
        <f t="shared" si="42"/>
        <v>6.8972433333333347E-2</v>
      </c>
      <c r="HR65" s="249">
        <f t="shared" si="43"/>
        <v>4.6508274825225085E-2</v>
      </c>
      <c r="HT65" s="1">
        <v>5.7244599999999998E-3</v>
      </c>
      <c r="HU65" s="1">
        <v>6.3600100000000001E-3</v>
      </c>
      <c r="HV65" s="1">
        <v>3.9557899999999998E-3</v>
      </c>
      <c r="HW65" s="1">
        <v>4.8285300000000001E-3</v>
      </c>
      <c r="HX65" s="1">
        <v>9.0858699999999994E-3</v>
      </c>
      <c r="HY65" s="248">
        <v>9.0828971185269586E-3</v>
      </c>
      <c r="HZ65" s="1">
        <v>7.7133599999999998E-3</v>
      </c>
      <c r="IA65" s="1">
        <v>1.2064999999999999E-2</v>
      </c>
      <c r="IC65" s="5">
        <f t="shared" si="44"/>
        <v>7.1047171428571436E-3</v>
      </c>
      <c r="ID65" s="249">
        <f t="shared" si="45"/>
        <v>2.7825733701959767E-3</v>
      </c>
    </row>
    <row r="66" spans="1:238" ht="29.25" x14ac:dyDescent="0.25">
      <c r="A66" s="218">
        <v>113.05970600000001</v>
      </c>
      <c r="B66" s="219" t="s">
        <v>179</v>
      </c>
      <c r="C66" s="221" t="s">
        <v>180</v>
      </c>
      <c r="D66" s="1">
        <v>5.0360099999999998E-2</v>
      </c>
      <c r="E66" s="1">
        <v>4.5231800000000003E-2</v>
      </c>
      <c r="F66" s="248">
        <v>4.5194068252224218E-2</v>
      </c>
      <c r="G66" s="1">
        <v>7.0365999999999998E-2</v>
      </c>
      <c r="H66" s="1">
        <v>1.45656E-3</v>
      </c>
      <c r="I66" s="1">
        <v>7.33726E-3</v>
      </c>
      <c r="J66" s="1">
        <v>4.0874700000000002E-3</v>
      </c>
      <c r="K66" s="1">
        <v>4.9456300000000003E-3</v>
      </c>
      <c r="L66" s="1">
        <v>3.19002E-3</v>
      </c>
      <c r="M66" s="1">
        <v>1.6040900000000001E-3</v>
      </c>
      <c r="N66" s="1">
        <v>1.63605E-3</v>
      </c>
      <c r="O66" s="1">
        <v>4.5978599999999996E-3</v>
      </c>
      <c r="S66" s="1">
        <v>0.12434099999999999</v>
      </c>
      <c r="V66" s="1">
        <v>5.3485100000000001E-2</v>
      </c>
      <c r="W66" s="1">
        <v>1.7207799999999999E-2</v>
      </c>
      <c r="X66" s="1">
        <v>5.1025599999999997E-2</v>
      </c>
      <c r="Z66" s="5">
        <f t="shared" si="56"/>
        <v>2.9391489333333336E-2</v>
      </c>
      <c r="AA66" s="249">
        <f t="shared" si="57"/>
        <v>3.5787353160157701E-2</v>
      </c>
      <c r="AC66" s="1">
        <v>0.41901100000000002</v>
      </c>
      <c r="AD66" s="248">
        <v>0.41611393461189333</v>
      </c>
      <c r="AE66" s="1">
        <v>0.20658899999999999</v>
      </c>
      <c r="AF66" s="248">
        <v>0.20575785308576158</v>
      </c>
      <c r="AG66" s="1">
        <v>9.5494499999999996E-2</v>
      </c>
      <c r="AI66" s="5">
        <f t="shared" si="8"/>
        <v>0.24036483333333336</v>
      </c>
      <c r="AJ66" s="249">
        <f t="shared" si="9"/>
        <v>0.16438167973069051</v>
      </c>
      <c r="AL66" s="1">
        <v>8.4974099999999997E-2</v>
      </c>
      <c r="AM66" s="248">
        <v>8.4727780105581213E-2</v>
      </c>
      <c r="AN66" s="1">
        <v>3.8011799999999998E-2</v>
      </c>
      <c r="AO66" s="1">
        <v>0.19697500000000001</v>
      </c>
      <c r="AP66" s="1">
        <v>7.0103499999999999E-2</v>
      </c>
      <c r="AR66" s="5">
        <f t="shared" si="10"/>
        <v>9.7516099999999994E-2</v>
      </c>
      <c r="AS66" s="249">
        <f t="shared" si="11"/>
        <v>6.9141369455293089E-2</v>
      </c>
      <c r="AU66" s="1">
        <v>0.12872400000000001</v>
      </c>
      <c r="AV66" s="1">
        <v>8.7520399999999998E-2</v>
      </c>
      <c r="AW66" s="1">
        <v>7.0663100000000006E-2</v>
      </c>
      <c r="AX66" s="1">
        <v>0.10095999999999999</v>
      </c>
      <c r="BA66" s="1">
        <v>6.8384E-2</v>
      </c>
      <c r="BC66" s="5">
        <f t="shared" si="51"/>
        <v>9.1250299999999993E-2</v>
      </c>
      <c r="BD66" s="249">
        <f t="shared" si="52"/>
        <v>2.4795005037910395E-2</v>
      </c>
      <c r="BF66" s="1">
        <v>5.0285200000000002E-2</v>
      </c>
      <c r="BG66" s="1">
        <v>1.2924700000000001E-2</v>
      </c>
      <c r="BH66" s="1">
        <v>4.5245100000000003E-2</v>
      </c>
      <c r="BI66" s="1">
        <v>4.8336999999999998E-2</v>
      </c>
      <c r="BJ66" s="1">
        <v>5.7499999999999999E-3</v>
      </c>
      <c r="BK66" s="1">
        <v>8.4450200000000003E-2</v>
      </c>
      <c r="BL66" s="1">
        <v>7.8716600000000008E-3</v>
      </c>
      <c r="BM66" s="1">
        <v>1.8557400000000002E-2</v>
      </c>
      <c r="BN66" s="1">
        <v>6.6318299999999997E-2</v>
      </c>
      <c r="BO66" s="248">
        <v>6.6151515678992731E-2</v>
      </c>
      <c r="BP66" s="1">
        <v>1.2345999999999999E-2</v>
      </c>
      <c r="BQ66" s="248">
        <v>1.2340043071540387E-2</v>
      </c>
      <c r="BR66" s="1">
        <v>7.81221E-2</v>
      </c>
      <c r="BS66" s="248">
        <v>7.8081516370181542E-2</v>
      </c>
      <c r="BU66" s="5">
        <f t="shared" si="12"/>
        <v>2.6413466666666663E-2</v>
      </c>
      <c r="BV66" s="249">
        <f t="shared" si="13"/>
        <v>1.9238668297294734E-2</v>
      </c>
      <c r="BW66" s="5">
        <f t="shared" si="14"/>
        <v>8.1286150000000001E-2</v>
      </c>
      <c r="BX66" s="249">
        <f t="shared" si="15"/>
        <v>4.4746424220265934E-3</v>
      </c>
      <c r="BY66" s="5">
        <f t="shared" si="16"/>
        <v>3.9811686666666672E-2</v>
      </c>
      <c r="BZ66" s="249">
        <f t="shared" si="17"/>
        <v>2.9599728329167695E-2</v>
      </c>
      <c r="CB66" s="1">
        <v>2.2957200000000001E-2</v>
      </c>
      <c r="CC66" s="248">
        <v>2.2933413960001522E-2</v>
      </c>
      <c r="CD66" s="1">
        <v>0.15096999999999999</v>
      </c>
      <c r="CE66" s="1">
        <v>4.1798700000000001E-2</v>
      </c>
      <c r="CF66" s="1">
        <v>1.2498E-2</v>
      </c>
      <c r="CG66" s="248">
        <v>1.245670067301571E-2</v>
      </c>
      <c r="CH66" s="1">
        <v>1.4226900000000001E-2</v>
      </c>
      <c r="CJ66" s="5">
        <f t="shared" si="18"/>
        <v>4.8490160000000004E-2</v>
      </c>
      <c r="CK66" s="249">
        <f t="shared" si="19"/>
        <v>5.8455606782010221E-2</v>
      </c>
      <c r="CM66" s="1">
        <v>0.367288</v>
      </c>
      <c r="CN66" s="1">
        <v>0.13324</v>
      </c>
      <c r="CO66" s="1">
        <v>9.8058300000000001E-2</v>
      </c>
      <c r="CP66" s="1">
        <v>0.129937</v>
      </c>
      <c r="CQ66" s="1">
        <v>0.58110499999999998</v>
      </c>
      <c r="CR66" s="248">
        <v>0.57670819040398669</v>
      </c>
      <c r="CS66" s="1">
        <v>0.16092000000000001</v>
      </c>
      <c r="CU66" s="5">
        <f t="shared" si="20"/>
        <v>0.24509138333333333</v>
      </c>
      <c r="CV66" s="249">
        <f t="shared" si="21"/>
        <v>0.19095129066408967</v>
      </c>
      <c r="CX66" s="1">
        <v>1.40727E-2</v>
      </c>
      <c r="CY66" s="248">
        <v>1.406637922156327E-2</v>
      </c>
      <c r="CZ66" s="1">
        <v>4.7070500000000001E-2</v>
      </c>
      <c r="DB66" s="5">
        <f t="shared" si="22"/>
        <v>3.0571600000000001E-2</v>
      </c>
      <c r="DC66" s="249">
        <f t="shared" si="23"/>
        <v>2.3332968144237461E-2</v>
      </c>
      <c r="DE66" s="1">
        <v>8.4343100000000004E-2</v>
      </c>
      <c r="DF66" s="1">
        <v>9.1603699999999996E-2</v>
      </c>
      <c r="DG66" s="248">
        <v>9.1363600956568994E-2</v>
      </c>
      <c r="DI66" s="5">
        <f t="shared" si="58"/>
        <v>8.7973400000000007E-2</v>
      </c>
      <c r="DJ66" s="249">
        <f t="shared" si="59"/>
        <v>5.1340194954830418E-3</v>
      </c>
      <c r="DL66" s="1">
        <v>3.10479E-2</v>
      </c>
      <c r="DM66" s="248">
        <v>3.1020458526975384E-2</v>
      </c>
      <c r="DN66" s="1">
        <v>5.9023100000000002E-2</v>
      </c>
      <c r="DP66" s="5">
        <f t="shared" si="24"/>
        <v>4.5035499999999999E-2</v>
      </c>
      <c r="DQ66" s="249">
        <f t="shared" si="25"/>
        <v>1.9781453625049922E-2</v>
      </c>
      <c r="DS66" s="1">
        <v>0.12338300000000001</v>
      </c>
      <c r="DT66" s="248">
        <v>0.12065466614949519</v>
      </c>
      <c r="DU66" s="1">
        <v>0.36341000000000001</v>
      </c>
      <c r="DW66" s="5">
        <f t="shared" si="26"/>
        <v>0.24339650000000002</v>
      </c>
      <c r="DX66" s="249">
        <f t="shared" si="27"/>
        <v>0.16972471936786346</v>
      </c>
      <c r="DZ66" s="1">
        <v>0.21143200000000001</v>
      </c>
      <c r="EA66" s="248">
        <v>0.20655584708089253</v>
      </c>
      <c r="EB66" s="1">
        <v>0.21190600000000001</v>
      </c>
      <c r="EC66" s="248">
        <v>0.21058040009840956</v>
      </c>
      <c r="EE66" s="5">
        <f t="shared" si="28"/>
        <v>0.211669</v>
      </c>
      <c r="EF66" s="249">
        <f t="shared" si="29"/>
        <v>3.3516861428242506E-4</v>
      </c>
      <c r="EI66" s="1">
        <v>0.120876</v>
      </c>
      <c r="EJ66" s="248">
        <v>0.11878202532592026</v>
      </c>
      <c r="EL66" s="5">
        <f t="shared" si="30"/>
        <v>0.120876</v>
      </c>
      <c r="EQ66" s="1">
        <v>0.45407799999999998</v>
      </c>
      <c r="ER66" s="1">
        <v>0.35400300000000001</v>
      </c>
      <c r="ES66" s="1">
        <v>0.64468099999999995</v>
      </c>
      <c r="EU66" s="1">
        <v>0.98031299999999999</v>
      </c>
      <c r="EW66" s="1">
        <v>0.2969</v>
      </c>
      <c r="EX66" s="1">
        <v>0.35419200000000001</v>
      </c>
      <c r="EY66" s="248">
        <v>0.35187967333329367</v>
      </c>
      <c r="FA66" s="5">
        <f t="shared" si="6"/>
        <v>0.51402783333333324</v>
      </c>
      <c r="FB66" s="249">
        <f t="shared" si="60"/>
        <v>0.25937849796728868</v>
      </c>
      <c r="FD66" s="1">
        <v>0.39236599999999999</v>
      </c>
      <c r="FE66" s="248">
        <v>0.39075975437868221</v>
      </c>
      <c r="FF66" s="1">
        <v>5.0722099999999999E-2</v>
      </c>
      <c r="FG66" s="1">
        <v>1.3109200000000001</v>
      </c>
      <c r="FH66" s="1">
        <v>0.195191</v>
      </c>
      <c r="FI66" s="1">
        <v>0.14811199999999999</v>
      </c>
      <c r="FK66" s="1">
        <v>0.149224</v>
      </c>
      <c r="FL66" s="248">
        <v>0.14872625585360574</v>
      </c>
      <c r="FN66" s="5">
        <f t="shared" si="32"/>
        <v>0.37442251666666659</v>
      </c>
      <c r="FO66" s="249">
        <f t="shared" si="33"/>
        <v>0.47247988805099611</v>
      </c>
      <c r="FQ66" s="1">
        <v>7.2433999999999998E-2</v>
      </c>
      <c r="FR66" s="1">
        <v>7.9428299999999997E-3</v>
      </c>
      <c r="FS66" s="1">
        <v>4.9913800000000001E-2</v>
      </c>
      <c r="FT66" s="1">
        <v>8.1201099999999998E-3</v>
      </c>
      <c r="FU66" s="1">
        <v>2.98328E-2</v>
      </c>
      <c r="FV66" s="1">
        <v>9.6733800000000005E-3</v>
      </c>
      <c r="FW66" s="1">
        <v>6.6027400000000002E-3</v>
      </c>
      <c r="FX66" s="1">
        <v>1.7597100000000001E-2</v>
      </c>
      <c r="FY66" s="1">
        <v>1.12561E-2</v>
      </c>
      <c r="FZ66" s="248">
        <v>1.125223288791841E-2</v>
      </c>
      <c r="GA66" s="1">
        <v>5.7042200000000003E-3</v>
      </c>
      <c r="GB66" s="1">
        <v>2.40025E-2</v>
      </c>
      <c r="GC66" s="1">
        <v>1.6095999999999999E-2</v>
      </c>
      <c r="GE66" s="5">
        <f t="shared" si="34"/>
        <v>2.1597964999999997E-2</v>
      </c>
      <c r="GF66" s="249">
        <f t="shared" si="35"/>
        <v>2.0451038851623388E-2</v>
      </c>
      <c r="GH66" s="1">
        <v>0.82658799999999999</v>
      </c>
      <c r="GI66" s="248">
        <v>0.81398254318603658</v>
      </c>
      <c r="GJ66" s="1">
        <v>0.42960300000000001</v>
      </c>
      <c r="GK66" s="248">
        <v>0.42910841049588488</v>
      </c>
      <c r="GM66" s="5">
        <f t="shared" si="36"/>
        <v>0.62809550000000003</v>
      </c>
      <c r="GN66" s="249">
        <f t="shared" si="37"/>
        <v>0.28071078552934131</v>
      </c>
      <c r="GP66" s="261">
        <v>1.575112789598019E-2</v>
      </c>
      <c r="GS66" s="1">
        <v>7.8110499999999999E-2</v>
      </c>
      <c r="GT66" s="1">
        <v>3.2612700000000001E-2</v>
      </c>
      <c r="GU66" s="248">
        <v>3.2581815298090205E-2</v>
      </c>
      <c r="GW66" s="5">
        <f t="shared" si="38"/>
        <v>5.5361599999999997E-2</v>
      </c>
      <c r="GX66" s="249">
        <f t="shared" si="39"/>
        <v>3.2171802909069312E-2</v>
      </c>
      <c r="GZ66" s="1">
        <v>5.1951299999999999E-2</v>
      </c>
      <c r="HA66" s="1">
        <v>1.3964300000000001E-2</v>
      </c>
      <c r="HB66" s="248">
        <v>1.3959366186461765E-2</v>
      </c>
      <c r="HC66" s="1">
        <v>9.7217999999999999E-2</v>
      </c>
      <c r="HD66" s="1">
        <v>6.4262299999999994E-2</v>
      </c>
      <c r="HF66" s="5">
        <f t="shared" si="40"/>
        <v>5.6848974999999996E-2</v>
      </c>
      <c r="HG66" s="249">
        <f t="shared" si="41"/>
        <v>3.4388458031087019E-2</v>
      </c>
      <c r="HI66" s="1">
        <v>0.23882400000000001</v>
      </c>
      <c r="HJ66" s="1">
        <v>0.33979100000000001</v>
      </c>
      <c r="HK66" s="1">
        <v>0.20658499999999999</v>
      </c>
      <c r="HL66" s="1">
        <v>7.9769999999999994E-2</v>
      </c>
      <c r="HM66" s="1">
        <v>3.5967499999999999E-2</v>
      </c>
      <c r="HN66" s="1">
        <v>0.114231</v>
      </c>
      <c r="HO66" s="248">
        <v>0.11384587413573519</v>
      </c>
      <c r="HQ66" s="5">
        <f t="shared" si="42"/>
        <v>0.16919475000000003</v>
      </c>
      <c r="HR66" s="249">
        <f t="shared" si="43"/>
        <v>0.11324013743710748</v>
      </c>
      <c r="HT66" s="1">
        <v>3.4875400000000001E-2</v>
      </c>
      <c r="HU66" s="1">
        <v>3.5751600000000001E-2</v>
      </c>
      <c r="HV66" s="1">
        <v>1.7978399999999999E-2</v>
      </c>
      <c r="HW66" s="1">
        <v>6.7952100000000003E-3</v>
      </c>
      <c r="IA66" s="1">
        <v>3.0757E-2</v>
      </c>
      <c r="IC66" s="5">
        <f t="shared" si="44"/>
        <v>2.5231521999999999E-2</v>
      </c>
      <c r="ID66" s="249">
        <f t="shared" si="45"/>
        <v>1.2517115382963443E-2</v>
      </c>
    </row>
    <row r="67" spans="1:238" ht="14.25" x14ac:dyDescent="0.25">
      <c r="A67" s="222">
        <v>115.038971</v>
      </c>
      <c r="B67" s="223" t="s">
        <v>231</v>
      </c>
      <c r="C67" s="220" t="s">
        <v>148</v>
      </c>
      <c r="J67" s="1">
        <v>1.39115E-2</v>
      </c>
      <c r="K67" s="1">
        <v>1.7331099999999999E-2</v>
      </c>
      <c r="L67" s="1">
        <v>1.03296E-2</v>
      </c>
      <c r="M67" s="1">
        <v>8.7985800000000003E-3</v>
      </c>
      <c r="N67" s="1">
        <v>8.9566100000000003E-3</v>
      </c>
      <c r="O67" s="1">
        <v>2.9010500000000002E-2</v>
      </c>
      <c r="S67" s="1">
        <v>0.339395</v>
      </c>
      <c r="V67" s="1">
        <v>0.107533</v>
      </c>
      <c r="W67" s="1">
        <v>4.7702099999999997E-2</v>
      </c>
      <c r="X67" s="1">
        <v>9.3656100000000006E-2</v>
      </c>
      <c r="Z67" s="5">
        <f t="shared" si="56"/>
        <v>6.7662409000000007E-2</v>
      </c>
      <c r="AA67" s="249">
        <f t="shared" si="57"/>
        <v>0.10198970214213116</v>
      </c>
      <c r="AC67" s="1">
        <v>7.7234800000000006E-2</v>
      </c>
      <c r="AD67" s="248">
        <v>7.6701158664751731E-2</v>
      </c>
      <c r="AE67" s="1">
        <v>3.1099499999999999E-2</v>
      </c>
      <c r="AF67" s="248">
        <v>3.0974299064254782E-2</v>
      </c>
      <c r="AG67" s="1">
        <v>1.8318399999999999E-2</v>
      </c>
      <c r="AI67" s="5">
        <f t="shared" si="8"/>
        <v>4.2217566666666671E-2</v>
      </c>
      <c r="AJ67" s="249">
        <f t="shared" si="9"/>
        <v>3.0991839281387181E-2</v>
      </c>
      <c r="AL67" s="1">
        <v>9.1963799999999998E-2</v>
      </c>
      <c r="AM67" s="248">
        <v>9.1697158812992605E-2</v>
      </c>
      <c r="AN67" s="1">
        <v>4.5788299999999997E-2</v>
      </c>
      <c r="AO67" s="1">
        <v>0.21326800000000001</v>
      </c>
      <c r="AP67" s="1">
        <v>7.3406399999999997E-2</v>
      </c>
      <c r="AR67" s="5">
        <f t="shared" si="10"/>
        <v>0.106106625</v>
      </c>
      <c r="AS67" s="249">
        <f t="shared" si="11"/>
        <v>7.3917036459189636E-2</v>
      </c>
      <c r="AU67" s="1">
        <v>0.144898</v>
      </c>
      <c r="AV67" s="1">
        <v>9.6980899999999995E-2</v>
      </c>
      <c r="AW67" s="1">
        <v>7.4871699999999999E-2</v>
      </c>
      <c r="AX67" s="1">
        <v>0.12372</v>
      </c>
      <c r="BA67" s="1">
        <v>6.0267500000000002E-2</v>
      </c>
      <c r="BC67" s="5">
        <f t="shared" si="51"/>
        <v>0.10014761999999999</v>
      </c>
      <c r="BD67" s="249">
        <f t="shared" si="52"/>
        <v>3.46322747867795E-2</v>
      </c>
      <c r="BF67" s="1">
        <v>4.74235E-2</v>
      </c>
      <c r="BG67" s="1">
        <v>3.7588000000000003E-2</v>
      </c>
      <c r="BH67" s="1">
        <v>2.0896999999999999E-2</v>
      </c>
      <c r="BI67" s="1">
        <v>2.3510400000000001E-2</v>
      </c>
      <c r="BJ67" s="1">
        <v>1.8373500000000001E-2</v>
      </c>
      <c r="BK67" s="1">
        <v>2.60892E-2</v>
      </c>
      <c r="BL67" s="1">
        <v>2.9444900000000001E-3</v>
      </c>
      <c r="BM67" s="1">
        <v>7.4184999999999997E-3</v>
      </c>
      <c r="BN67" s="1">
        <v>7.3034500000000002E-2</v>
      </c>
      <c r="BO67" s="248">
        <v>7.2850773159416793E-2</v>
      </c>
      <c r="BP67" s="1">
        <v>2.7977800000000001E-2</v>
      </c>
      <c r="BQ67" s="248">
        <v>2.7964341859061888E-2</v>
      </c>
      <c r="BR67" s="1">
        <v>7.9944299999999996E-2</v>
      </c>
      <c r="BS67" s="248">
        <v>7.9902147905194912E-2</v>
      </c>
      <c r="BU67" s="5">
        <f t="shared" si="12"/>
        <v>1.963556666666667E-2</v>
      </c>
      <c r="BV67" s="249">
        <f t="shared" si="13"/>
        <v>1.0813507948086656E-2</v>
      </c>
      <c r="BW67" s="5">
        <f t="shared" si="14"/>
        <v>5.3016750000000001E-2</v>
      </c>
      <c r="BX67" s="249">
        <f t="shared" si="15"/>
        <v>3.8081306411479623E-2</v>
      </c>
      <c r="BY67" s="5">
        <f t="shared" si="16"/>
        <v>3.2291996666666663E-2</v>
      </c>
      <c r="BZ67" s="249">
        <f t="shared" si="17"/>
        <v>3.6407922726036344E-2</v>
      </c>
      <c r="CB67" s="1">
        <v>1.7332400000000001E-2</v>
      </c>
      <c r="CC67" s="248">
        <v>1.7314422550058391E-2</v>
      </c>
      <c r="CD67" s="1">
        <v>0.10627200000000001</v>
      </c>
      <c r="CE67" s="1">
        <v>4.1458399999999999E-2</v>
      </c>
      <c r="CF67" s="1">
        <v>1.36974E-2</v>
      </c>
      <c r="CG67" s="248">
        <v>1.3652176966974697E-2</v>
      </c>
      <c r="CH67" s="1">
        <v>1.1674199999999999E-2</v>
      </c>
      <c r="CJ67" s="5">
        <f t="shared" si="18"/>
        <v>3.8086880000000004E-2</v>
      </c>
      <c r="CK67" s="249">
        <f t="shared" si="19"/>
        <v>3.994935098361424E-2</v>
      </c>
      <c r="CM67" s="1">
        <v>8.6407499999999998E-2</v>
      </c>
      <c r="CN67" s="1">
        <v>0.10845100000000001</v>
      </c>
      <c r="CP67" s="1">
        <v>3.9446000000000002E-2</v>
      </c>
      <c r="CQ67" s="1">
        <v>0.31826700000000002</v>
      </c>
      <c r="CR67" s="248">
        <v>0.31585830369418938</v>
      </c>
      <c r="CS67" s="1">
        <v>6.6558800000000001E-2</v>
      </c>
      <c r="CU67" s="5">
        <f t="shared" si="20"/>
        <v>0.12382606</v>
      </c>
      <c r="CV67" s="249">
        <f t="shared" si="21"/>
        <v>0.11162812576146751</v>
      </c>
      <c r="CX67" s="1">
        <v>1.0964099999999999E-2</v>
      </c>
      <c r="CY67" s="248">
        <v>1.0959235145114382E-2</v>
      </c>
      <c r="CZ67" s="1">
        <v>2.1833100000000001E-2</v>
      </c>
      <c r="DB67" s="5">
        <f t="shared" si="22"/>
        <v>1.6398599999999999E-2</v>
      </c>
      <c r="DC67" s="249">
        <f t="shared" si="23"/>
        <v>7.6855436047165888E-3</v>
      </c>
      <c r="DE67" s="1">
        <v>0.112605</v>
      </c>
      <c r="DF67" s="1">
        <v>0.120865</v>
      </c>
      <c r="DG67" s="248">
        <v>0.12054835680380496</v>
      </c>
      <c r="DI67" s="5">
        <f t="shared" si="58"/>
        <v>0.11673500000000001</v>
      </c>
      <c r="DJ67" s="249">
        <f t="shared" si="59"/>
        <v>5.8407020126008853E-3</v>
      </c>
      <c r="DL67" s="1">
        <v>1.0573600000000001E-2</v>
      </c>
      <c r="DM67" s="248">
        <v>1.0564199802792152E-2</v>
      </c>
      <c r="DN67" s="1">
        <v>2.2061500000000001E-2</v>
      </c>
      <c r="DP67" s="5">
        <f t="shared" si="24"/>
        <v>1.631755E-2</v>
      </c>
      <c r="DQ67" s="249">
        <f t="shared" si="25"/>
        <v>8.1231719915929416E-3</v>
      </c>
      <c r="DS67" s="1">
        <v>0.25764999999999999</v>
      </c>
      <c r="DT67" s="248">
        <v>0.25195239922994156</v>
      </c>
      <c r="DU67" s="1">
        <v>0.67587600000000003</v>
      </c>
      <c r="DW67" s="5">
        <f t="shared" si="26"/>
        <v>0.46676300000000004</v>
      </c>
      <c r="DX67" s="249">
        <f t="shared" si="27"/>
        <v>0.29573044066852505</v>
      </c>
      <c r="DZ67" s="1">
        <v>0.16014800000000001</v>
      </c>
      <c r="EA67" s="248">
        <v>0.15645417870957246</v>
      </c>
      <c r="EB67" s="1">
        <v>0.33672800000000003</v>
      </c>
      <c r="EC67" s="248">
        <v>0.33462263585052276</v>
      </c>
      <c r="EE67" s="5">
        <f t="shared" si="28"/>
        <v>0.24843800000000002</v>
      </c>
      <c r="EF67" s="249">
        <f t="shared" si="29"/>
        <v>0.12486091542192052</v>
      </c>
      <c r="EI67" s="1">
        <v>5.9880200000000001E-2</v>
      </c>
      <c r="EJ67" s="248">
        <v>5.8842857627299239E-2</v>
      </c>
      <c r="EL67" s="5">
        <f t="shared" si="30"/>
        <v>5.9880200000000001E-2</v>
      </c>
      <c r="EQ67" s="1">
        <v>0.38504300000000002</v>
      </c>
      <c r="ER67" s="1">
        <v>0.25433299999999998</v>
      </c>
      <c r="ES67" s="1">
        <v>0.49405399999999999</v>
      </c>
      <c r="EU67" s="1">
        <v>0.947542</v>
      </c>
      <c r="EW67" s="1">
        <v>0.25541399999999997</v>
      </c>
      <c r="EX67" s="1">
        <v>0.51149199999999995</v>
      </c>
      <c r="EY67" s="248">
        <v>0.50815230627374797</v>
      </c>
      <c r="FA67" s="5">
        <f t="shared" ref="FA67:FA80" si="61">AVERAGE(EQ67:EW67,EX67)</f>
        <v>0.47464633333333334</v>
      </c>
      <c r="FB67" s="249">
        <f t="shared" si="60"/>
        <v>0.25690235903834474</v>
      </c>
      <c r="FD67" s="1">
        <v>0.192581</v>
      </c>
      <c r="FE67" s="248">
        <v>0.19179328176414004</v>
      </c>
      <c r="FF67" s="1">
        <v>1.8238799999999999E-2</v>
      </c>
      <c r="FG67" s="1">
        <v>0.78110500000000005</v>
      </c>
      <c r="FH67" s="1">
        <v>0.16741600000000001</v>
      </c>
      <c r="FK67" s="1">
        <v>8.9259699999999997E-2</v>
      </c>
      <c r="FL67" s="248">
        <v>8.8962228270803287E-2</v>
      </c>
      <c r="FN67" s="5">
        <f t="shared" si="32"/>
        <v>0.2497201</v>
      </c>
      <c r="FO67" s="249">
        <f t="shared" si="33"/>
        <v>0.30485237648388114</v>
      </c>
      <c r="FQ67" s="1">
        <v>0.11599</v>
      </c>
      <c r="FR67" s="1">
        <v>2.264E-2</v>
      </c>
      <c r="FS67" s="1">
        <v>0.120919</v>
      </c>
      <c r="FT67" s="1">
        <v>2.5570800000000001E-2</v>
      </c>
      <c r="FU67" s="1">
        <v>4.95173E-2</v>
      </c>
      <c r="FY67" s="1">
        <v>1.4827999999999999E-2</v>
      </c>
      <c r="FZ67" s="248">
        <v>1.4822879116973879E-2</v>
      </c>
      <c r="GA67" s="1">
        <v>2.4964900000000002E-2</v>
      </c>
      <c r="GB67" s="1">
        <v>8.72584E-2</v>
      </c>
      <c r="GC67" s="1">
        <v>2.45837E-2</v>
      </c>
      <c r="GE67" s="5">
        <f t="shared" si="34"/>
        <v>5.4030233333333337E-2</v>
      </c>
      <c r="GF67" s="249">
        <f t="shared" si="35"/>
        <v>4.2546431311421405E-2</v>
      </c>
      <c r="GH67" s="1">
        <v>1.3417699999999999</v>
      </c>
      <c r="GI67" s="248">
        <v>1.3213066833821403</v>
      </c>
      <c r="GJ67" s="1">
        <v>0.61473199999999995</v>
      </c>
      <c r="GK67" s="248">
        <v>0.6140236658843693</v>
      </c>
      <c r="GM67" s="5">
        <f t="shared" si="36"/>
        <v>0.97825099999999998</v>
      </c>
      <c r="GN67" s="249">
        <f t="shared" si="37"/>
        <v>0.51409349998030485</v>
      </c>
      <c r="GP67" s="261"/>
      <c r="GS67" s="1">
        <v>0.108401</v>
      </c>
      <c r="GT67" s="1">
        <v>3.09602E-2</v>
      </c>
      <c r="GU67" s="248">
        <v>3.0930784068076089E-2</v>
      </c>
      <c r="GW67" s="5">
        <f t="shared" si="38"/>
        <v>6.9680599999999995E-2</v>
      </c>
      <c r="GX67" s="249">
        <f t="shared" si="39"/>
        <v>5.4758914820511206E-2</v>
      </c>
      <c r="GZ67" s="1">
        <v>3.0716400000000001E-2</v>
      </c>
      <c r="HA67" s="1">
        <v>6.77233E-3</v>
      </c>
      <c r="HB67" s="248">
        <v>6.7699451424690577E-3</v>
      </c>
      <c r="HC67" s="1">
        <v>8.1137600000000004E-2</v>
      </c>
      <c r="HD67" s="1">
        <v>4.8328599999999999E-2</v>
      </c>
      <c r="HF67" s="5">
        <f t="shared" si="40"/>
        <v>4.17387325E-2</v>
      </c>
      <c r="HG67" s="249">
        <f t="shared" si="41"/>
        <v>3.1304090422193898E-2</v>
      </c>
      <c r="HI67" s="1">
        <v>0.19093199999999999</v>
      </c>
      <c r="HJ67" s="1">
        <v>0.43936999999999998</v>
      </c>
      <c r="HK67" s="1">
        <v>0.22353300000000001</v>
      </c>
      <c r="HL67" s="1">
        <v>0.15588199999999999</v>
      </c>
      <c r="HM67" s="1">
        <v>4.2824300000000003E-2</v>
      </c>
      <c r="HN67" s="1">
        <v>0.147067</v>
      </c>
      <c r="HO67" s="248">
        <v>0.14657078136563173</v>
      </c>
      <c r="HQ67" s="5">
        <f t="shared" si="42"/>
        <v>0.19993471666666665</v>
      </c>
      <c r="HR67" s="249">
        <f t="shared" si="43"/>
        <v>0.13220174214056962</v>
      </c>
      <c r="HT67" s="1">
        <v>3.7169099999999997E-2</v>
      </c>
      <c r="HU67" s="1">
        <v>3.5851099999999997E-2</v>
      </c>
      <c r="HV67" s="1">
        <v>1.81458E-2</v>
      </c>
      <c r="HW67" s="1">
        <v>2.7999300000000001E-2</v>
      </c>
      <c r="IA67" s="1">
        <v>4.86148E-2</v>
      </c>
      <c r="IC67" s="5">
        <f t="shared" si="44"/>
        <v>3.3556019999999999E-2</v>
      </c>
      <c r="ID67" s="249">
        <f t="shared" si="45"/>
        <v>1.1329613982700378E-2</v>
      </c>
    </row>
    <row r="68" spans="1:238" ht="14.25" x14ac:dyDescent="0.25">
      <c r="A68" s="224">
        <v>117.06987700000001</v>
      </c>
      <c r="B68" s="226" t="s">
        <v>232</v>
      </c>
      <c r="C68" s="225" t="s">
        <v>148</v>
      </c>
      <c r="W68" s="1">
        <v>1.2602800000000001E-2</v>
      </c>
      <c r="X68" s="1">
        <v>3.6160299999999999E-2</v>
      </c>
      <c r="Z68" s="5">
        <f t="shared" si="56"/>
        <v>2.4381550000000002E-2</v>
      </c>
      <c r="AA68" s="249">
        <f t="shared" si="57"/>
        <v>1.6657667997802088E-2</v>
      </c>
      <c r="AE68" s="1">
        <v>5.4193199999999997E-2</v>
      </c>
      <c r="AF68" s="248">
        <v>5.3974902144419412E-2</v>
      </c>
      <c r="AG68" s="1">
        <v>3.0920300000000001E-2</v>
      </c>
      <c r="AI68" s="5">
        <f t="shared" ref="AI68:AI79" si="62">AVERAGE(AC68,AE68,AG68)</f>
        <v>4.2556749999999997E-2</v>
      </c>
      <c r="AJ68" s="249">
        <f t="shared" ref="AJ68:AJ79" si="63">STDEV(AC68,AE68,AG68)</f>
        <v>1.6456425407876406E-2</v>
      </c>
      <c r="BH68" s="1">
        <v>5.0585400000000003E-2</v>
      </c>
      <c r="BL68" s="1">
        <v>0.18439700000000001</v>
      </c>
      <c r="BM68" s="1">
        <v>1.9769200000000001E-2</v>
      </c>
      <c r="BN68" s="1">
        <v>7.5916600000000001E-2</v>
      </c>
      <c r="BO68" s="248">
        <v>7.5725697874129611E-2</v>
      </c>
      <c r="BU68" s="5">
        <f t="shared" ref="BU68:BU79" si="64">AVERAGE(BI68,BM68,BP68)</f>
        <v>1.9769200000000001E-2</v>
      </c>
      <c r="BY68" s="5">
        <f t="shared" ref="BY68:BY79" si="65">AVERAGE(BH68,BL68,BN68)</f>
        <v>0.10363300000000002</v>
      </c>
      <c r="BZ68" s="249">
        <f t="shared" ref="BZ68:BZ79" si="66">STDEV(BH68,BL68,BN68)</f>
        <v>7.1081187351928754E-2</v>
      </c>
      <c r="DS68" s="1">
        <v>4.2077200000000002E-2</v>
      </c>
      <c r="DT68" s="248">
        <v>4.1146724974566458E-2</v>
      </c>
      <c r="DW68" s="5">
        <f t="shared" ref="DW68:DW79" si="67">AVERAGE(DS68,DU68)</f>
        <v>4.2077200000000002E-2</v>
      </c>
      <c r="DZ68" s="1">
        <v>4.7788200000000003E-2</v>
      </c>
      <c r="EA68" s="248">
        <v>4.6685942071864349E-2</v>
      </c>
      <c r="EE68" s="5">
        <f t="shared" ref="EE68:EE79" si="68">AVERAGE(DZ68,EB68)</f>
        <v>4.7788200000000003E-2</v>
      </c>
      <c r="EI68" s="1">
        <v>3.2263699999999999E-2</v>
      </c>
      <c r="EJ68" s="248">
        <v>3.170486653426962E-2</v>
      </c>
      <c r="EL68" s="5">
        <f t="shared" ref="EL68:EL79" si="69">AVERAGE(EH68:EI68)</f>
        <v>3.2263699999999999E-2</v>
      </c>
      <c r="EU68" s="1">
        <v>0.268044</v>
      </c>
      <c r="FA68" s="5">
        <f t="shared" si="61"/>
        <v>0.268044</v>
      </c>
      <c r="FY68" s="1">
        <v>1.0833300000000001E-2</v>
      </c>
      <c r="FZ68" s="248">
        <v>1.0829592647751176E-2</v>
      </c>
      <c r="GA68" s="1">
        <v>4.7690400000000004E-3</v>
      </c>
      <c r="GC68" s="1">
        <v>1.41987E-2</v>
      </c>
      <c r="GE68" s="5">
        <f t="shared" ref="GE68:GE79" si="70">AVERAGE(FQ68:FY68,GA68:GC68)</f>
        <v>9.9336800000000003E-3</v>
      </c>
      <c r="GF68" s="249">
        <f t="shared" ref="GF68:GF79" si="71">STDEV(FQ68:FY68,GA68:GC68)</f>
        <v>4.778766476529272E-3</v>
      </c>
      <c r="GP68" s="261"/>
      <c r="GS68" s="1">
        <v>9.6677600000000002E-2</v>
      </c>
      <c r="GW68" s="5">
        <f t="shared" ref="GW68:GW79" si="72">AVERAGE(GS68:GT68)</f>
        <v>9.6677600000000002E-2</v>
      </c>
      <c r="GZ68" s="1">
        <v>1.40389E-2</v>
      </c>
      <c r="HF68" s="5">
        <f t="shared" ref="HF68:HF79" si="73">AVERAGE(GZ68:HA68,HC68:HD68)</f>
        <v>1.40389E-2</v>
      </c>
      <c r="HK68" s="1">
        <v>7.5010400000000005E-2</v>
      </c>
      <c r="HL68" s="1">
        <v>3.3625299999999997E-2</v>
      </c>
      <c r="HQ68" s="5">
        <f t="shared" ref="HQ68:HQ80" si="74">AVERAGE(HI68:HN68)</f>
        <v>5.4317850000000001E-2</v>
      </c>
      <c r="HR68" s="249">
        <f t="shared" ref="HR68:HR80" si="75">STDEV(HI68:HN68)</f>
        <v>2.9263684850083394E-2</v>
      </c>
    </row>
    <row r="69" spans="1:238" ht="16.5" x14ac:dyDescent="0.25">
      <c r="A69" s="227">
        <v>119.04914100000001</v>
      </c>
      <c r="B69" s="228" t="s">
        <v>233</v>
      </c>
      <c r="C69" s="229" t="s">
        <v>234</v>
      </c>
      <c r="D69" s="1">
        <v>6.8900100000000002E-3</v>
      </c>
      <c r="E69" s="1">
        <v>5.2321499999999996E-3</v>
      </c>
      <c r="F69" s="248">
        <v>5.2277944656964033E-3</v>
      </c>
      <c r="G69" s="1">
        <v>6.90729E-3</v>
      </c>
      <c r="H69" s="1">
        <v>3.4461799999999999E-4</v>
      </c>
      <c r="I69" s="1">
        <v>1.65675E-3</v>
      </c>
      <c r="J69" s="1">
        <v>8.7412700000000004E-4</v>
      </c>
      <c r="K69" s="1">
        <v>1.3556900000000001E-3</v>
      </c>
      <c r="L69" s="1">
        <v>8.8003199999999999E-4</v>
      </c>
      <c r="M69" s="1">
        <v>6.1188099999999999E-4</v>
      </c>
      <c r="N69" s="1">
        <v>7.3038300000000003E-4</v>
      </c>
      <c r="O69" s="1">
        <v>1.04773E-3</v>
      </c>
      <c r="P69" s="1">
        <v>4.2944100000000002E-3</v>
      </c>
      <c r="Q69" s="248">
        <v>4.2921997448527637E-3</v>
      </c>
      <c r="R69" s="1">
        <v>9.3502399999999992E-3</v>
      </c>
      <c r="S69" s="1">
        <v>1.1834900000000001E-2</v>
      </c>
      <c r="T69" s="1">
        <v>6.6841599999999998E-3</v>
      </c>
      <c r="U69" s="248">
        <v>6.677606360675996E-3</v>
      </c>
      <c r="V69" s="1">
        <v>7.47629E-3</v>
      </c>
      <c r="W69" s="1">
        <v>2.3519399999999998E-3</v>
      </c>
      <c r="X69" s="1">
        <v>5.0893099999999997E-3</v>
      </c>
      <c r="Z69" s="5">
        <f t="shared" si="56"/>
        <v>4.0895506111111113E-3</v>
      </c>
      <c r="AA69" s="249">
        <f t="shared" si="57"/>
        <v>3.4954061200727976E-3</v>
      </c>
      <c r="AC69" s="1">
        <v>3.82522E-2</v>
      </c>
      <c r="AD69" s="248">
        <v>3.798802052008067E-2</v>
      </c>
      <c r="AE69" s="1">
        <v>4.6308500000000002E-2</v>
      </c>
      <c r="AF69" s="248">
        <v>4.6122236420335409E-2</v>
      </c>
      <c r="AG69" s="1">
        <v>3.9397799999999997E-2</v>
      </c>
      <c r="AI69" s="5">
        <f t="shared" si="62"/>
        <v>4.1319500000000002E-2</v>
      </c>
      <c r="AJ69" s="249">
        <f t="shared" si="63"/>
        <v>4.3584045922791543E-3</v>
      </c>
      <c r="AL69" s="1">
        <v>2.37804E-2</v>
      </c>
      <c r="AM69" s="248">
        <v>2.3711412084366064E-2</v>
      </c>
      <c r="AN69" s="1">
        <v>1.41484E-2</v>
      </c>
      <c r="AO69" s="1">
        <v>4.2207700000000001E-2</v>
      </c>
      <c r="AP69" s="1">
        <v>1.9626500000000002E-2</v>
      </c>
      <c r="AR69" s="5">
        <f t="shared" ref="AR69:AR79" si="76">AVERAGE(AL69,AN69:AP69)</f>
        <v>2.4940750000000001E-2</v>
      </c>
      <c r="AS69" s="249">
        <f t="shared" ref="AS69:AS79" si="77">STDEV(AL69,AN69:AP69)</f>
        <v>1.2168402332955082E-2</v>
      </c>
      <c r="AU69" s="1">
        <v>5.8432600000000001E-2</v>
      </c>
      <c r="AV69" s="1">
        <v>3.2543000000000002E-2</v>
      </c>
      <c r="AW69" s="1">
        <v>3.1465899999999998E-2</v>
      </c>
      <c r="AX69" s="1">
        <v>2.65647E-2</v>
      </c>
      <c r="BA69" s="1">
        <v>1.77012E-2</v>
      </c>
      <c r="BC69" s="5">
        <f t="shared" ref="BC69:BC80" si="78">AVERAGE(AU69:AW69,AX69:AY69,BA69)</f>
        <v>3.334148E-2</v>
      </c>
      <c r="BD69" s="249">
        <f t="shared" ref="BD69:BD80" si="79">STDEV(AU69:AW69,AX69:AY69,BA69)</f>
        <v>1.5200845199757815E-2</v>
      </c>
      <c r="BF69" s="1">
        <v>9.5088399999999993E-3</v>
      </c>
      <c r="BG69" s="1">
        <v>1.7527E-3</v>
      </c>
      <c r="BH69" s="1">
        <v>9.5762799999999995E-3</v>
      </c>
      <c r="BI69" s="1">
        <v>3.49249E-3</v>
      </c>
      <c r="BJ69" s="1">
        <v>2.1581299999999999E-3</v>
      </c>
      <c r="BK69" s="1">
        <v>1.78718E-2</v>
      </c>
      <c r="BL69" s="1">
        <v>2.01321E-2</v>
      </c>
      <c r="BM69" s="1">
        <v>1.58402E-3</v>
      </c>
      <c r="BN69" s="1">
        <v>7.1392199999999999E-3</v>
      </c>
      <c r="BO69" s="248">
        <v>7.1212666706136248E-3</v>
      </c>
      <c r="BP69" s="1">
        <v>8.9882700000000005E-4</v>
      </c>
      <c r="BQ69" s="248">
        <v>8.9839245612354012E-4</v>
      </c>
      <c r="BR69" s="1">
        <v>6.5336699999999997E-4</v>
      </c>
      <c r="BS69" s="248">
        <v>6.5302492123789986E-4</v>
      </c>
      <c r="BU69" s="5">
        <f t="shared" si="64"/>
        <v>1.9917790000000004E-3</v>
      </c>
      <c r="BV69" s="249">
        <f t="shared" ref="BV69:BV79" si="80">STDEV(BI69,BM69,BP69)</f>
        <v>1.3440507769251131E-3</v>
      </c>
      <c r="BW69" s="5">
        <f t="shared" ref="BW69:BW79" si="81">AVERAGE(BK69,BR69)</f>
        <v>9.2625834999999993E-3</v>
      </c>
      <c r="BX69" s="249">
        <f t="shared" ref="BX69:BX79" si="82">STDEV(BK69,BR69)</f>
        <v>1.2175270735706232E-2</v>
      </c>
      <c r="BY69" s="5">
        <f t="shared" si="65"/>
        <v>1.2282533333333333E-2</v>
      </c>
      <c r="BZ69" s="249">
        <f t="shared" si="66"/>
        <v>6.9062716426255112E-3</v>
      </c>
      <c r="CB69" s="1">
        <v>2.43313E-2</v>
      </c>
      <c r="CC69" s="248">
        <v>2.4306173276051099E-2</v>
      </c>
      <c r="CD69" s="1">
        <v>2.2668299999999999E-2</v>
      </c>
      <c r="CE69" s="1">
        <v>1.23471E-2</v>
      </c>
      <c r="CF69" s="1">
        <v>1.2199700000000001E-2</v>
      </c>
      <c r="CG69" s="248">
        <v>1.2159343557903365E-2</v>
      </c>
      <c r="CH69" s="1">
        <v>1.6864199999999999E-2</v>
      </c>
      <c r="CJ69" s="5">
        <f t="shared" ref="CJ69:CJ79" si="83">AVERAGE(CB69,CD69:CF69,CH69)</f>
        <v>1.7682120000000003E-2</v>
      </c>
      <c r="CK69" s="249">
        <f t="shared" ref="CK69:CK79" si="84">STDEV(CB69,CD69:CF69,CH69)</f>
        <v>5.6626395401791121E-3</v>
      </c>
      <c r="CM69" s="1">
        <v>1.60952E-2</v>
      </c>
      <c r="CN69" s="1">
        <v>2.9010399999999999E-2</v>
      </c>
      <c r="CP69" s="1">
        <v>1.19271E-2</v>
      </c>
      <c r="CQ69" s="1">
        <v>5.38316E-2</v>
      </c>
      <c r="CR69" s="248">
        <v>5.3424153933083543E-2</v>
      </c>
      <c r="CS69" s="1">
        <v>2.3165000000000002E-2</v>
      </c>
      <c r="CU69" s="5">
        <f t="shared" ref="CU69:CU80" si="85">AVERAGE(CM69:CQ69,CS69)</f>
        <v>2.6805859999999997E-2</v>
      </c>
      <c r="CV69" s="249">
        <f t="shared" ref="CV69:CV80" si="86">STDEV(CM69:CQ69,CS69)</f>
        <v>1.6466649761502795E-2</v>
      </c>
      <c r="CX69" s="1">
        <v>6.8667800000000003E-3</v>
      </c>
      <c r="CY69" s="248">
        <v>6.8636946858176345E-3</v>
      </c>
      <c r="CZ69" s="1">
        <v>1.2006899999999999E-2</v>
      </c>
      <c r="DB69" s="5">
        <f t="shared" ref="DB69:DB79" si="87">AVERAGE(CX69,CZ69)</f>
        <v>9.4368400000000002E-3</v>
      </c>
      <c r="DC69" s="249">
        <f t="shared" ref="DC69:DC79" si="88">STDEV(CX69,CZ69)</f>
        <v>3.6346137081125916E-3</v>
      </c>
      <c r="DE69" s="1">
        <v>2.6877100000000001E-2</v>
      </c>
      <c r="DF69" s="1">
        <v>2.7683699999999999E-2</v>
      </c>
      <c r="DG69" s="248">
        <v>2.76111336609417E-2</v>
      </c>
      <c r="DI69" s="5">
        <f t="shared" ref="DI69:DI77" si="89">AVERAGE(DE69:DF69)</f>
        <v>2.72804E-2</v>
      </c>
      <c r="DJ69" s="249">
        <f t="shared" ref="DJ69:DJ77" si="90">STDEV(DE69:DF69)</f>
        <v>5.7035232970506749E-4</v>
      </c>
      <c r="DL69" s="1">
        <v>8.7174499999999999E-3</v>
      </c>
      <c r="DM69" s="248">
        <v>8.7097257769350074E-3</v>
      </c>
      <c r="DN69" s="1">
        <v>1.16451E-2</v>
      </c>
      <c r="DP69" s="5">
        <f t="shared" ref="DP69:DP79" si="91">AVERAGE(DL69,DN69)</f>
        <v>1.0181275E-2</v>
      </c>
      <c r="DQ69" s="249">
        <f t="shared" ref="DQ69:DQ79" si="92">STDEV(DL69,DN69)</f>
        <v>2.0701611679407959E-3</v>
      </c>
      <c r="DS69" s="1">
        <v>1.6638699999999999E-2</v>
      </c>
      <c r="DT69" s="248">
        <v>1.6270809198523542E-2</v>
      </c>
      <c r="DU69" s="1">
        <v>3.6453600000000003E-2</v>
      </c>
      <c r="DW69" s="5">
        <f t="shared" si="67"/>
        <v>2.6546150000000001E-2</v>
      </c>
      <c r="DX69" s="249">
        <f t="shared" ref="DX69:DX79" si="93">STDEV(DS69,DU69)</f>
        <v>1.4011250158533316E-2</v>
      </c>
      <c r="DZ69" s="1">
        <v>4.44202E-2</v>
      </c>
      <c r="EA69" s="248">
        <v>4.3395635747012259E-2</v>
      </c>
      <c r="EB69" s="1">
        <v>2.9886099999999999E-2</v>
      </c>
      <c r="EC69" s="248">
        <v>2.9699231035151458E-2</v>
      </c>
      <c r="EE69" s="5">
        <f t="shared" si="68"/>
        <v>3.7153149999999996E-2</v>
      </c>
      <c r="EF69" s="249">
        <f t="shared" ref="EF69:EF79" si="94">STDEV(DZ69,EB69)</f>
        <v>1.0277160668443421E-2</v>
      </c>
      <c r="EI69" s="1">
        <v>3.1986000000000001E-2</v>
      </c>
      <c r="EJ69" s="248">
        <v>3.1431973907866291E-2</v>
      </c>
      <c r="EL69" s="5">
        <f t="shared" si="69"/>
        <v>3.1986000000000001E-2</v>
      </c>
      <c r="EQ69" s="1">
        <v>7.6356599999999997E-2</v>
      </c>
      <c r="ER69" s="1">
        <v>3.82271E-2</v>
      </c>
      <c r="ES69" s="1">
        <v>8.4564500000000001E-2</v>
      </c>
      <c r="EU69" s="1">
        <v>0.119336</v>
      </c>
      <c r="EV69" s="1">
        <v>3.26684E-2</v>
      </c>
      <c r="EW69" s="1">
        <v>4.34031E-2</v>
      </c>
      <c r="EX69" s="1">
        <v>5.0694500000000003E-2</v>
      </c>
      <c r="EY69" s="248">
        <v>5.0363745373954064E-2</v>
      </c>
      <c r="FA69" s="5">
        <f t="shared" si="61"/>
        <v>6.3607171428571418E-2</v>
      </c>
      <c r="FB69" s="249">
        <f t="shared" ref="FB69:FB80" si="95">STDEV(EQ69:EW69,EX69)</f>
        <v>3.1314951361488361E-2</v>
      </c>
      <c r="FD69" s="1">
        <v>3.3068800000000002E-2</v>
      </c>
      <c r="FE69" s="248">
        <v>3.29335573939162E-2</v>
      </c>
      <c r="FF69" s="1">
        <v>1.7752299999999999E-2</v>
      </c>
      <c r="FG69" s="1">
        <v>7.4369599999999994E-2</v>
      </c>
      <c r="FH69" s="1">
        <v>1.5798599999999999E-2</v>
      </c>
      <c r="FJ69" s="1">
        <v>2.1243499999999998E-2</v>
      </c>
      <c r="FK69" s="1">
        <v>2.69012E-2</v>
      </c>
      <c r="FL69" s="248">
        <v>2.6811407007551181E-2</v>
      </c>
      <c r="FN69" s="5">
        <f t="shared" ref="FN69:FN80" si="96">AVERAGE(FD69,FF69:FK69)</f>
        <v>3.1522333333333326E-2</v>
      </c>
      <c r="FO69" s="249">
        <f t="shared" ref="FO69:FO80" si="97">STDEV(FD69,FF69:FK69)</f>
        <v>2.1918661984132764E-2</v>
      </c>
      <c r="FQ69" s="1">
        <v>1.34866E-2</v>
      </c>
      <c r="FR69" s="1">
        <v>9.4228699999999999E-3</v>
      </c>
      <c r="FS69" s="1">
        <v>1.0743900000000001E-2</v>
      </c>
      <c r="FT69" s="1">
        <v>8.9150400000000008E-3</v>
      </c>
      <c r="FU69" s="1">
        <v>1.0470399999999999E-2</v>
      </c>
      <c r="FY69" s="1">
        <v>9.8446000000000002E-3</v>
      </c>
      <c r="FZ69" s="248">
        <v>9.8412306207024038E-3</v>
      </c>
      <c r="GA69" s="1">
        <v>4.705E-3</v>
      </c>
      <c r="GB69" s="1">
        <v>7.4482899999999998E-3</v>
      </c>
      <c r="GC69" s="1">
        <v>8.9845700000000008E-3</v>
      </c>
      <c r="GE69" s="5">
        <f t="shared" si="70"/>
        <v>9.3356966666666655E-3</v>
      </c>
      <c r="GF69" s="249">
        <f t="shared" si="71"/>
        <v>2.3998194220972127E-3</v>
      </c>
      <c r="GH69" s="1">
        <v>7.5449699999999995E-2</v>
      </c>
      <c r="GI69" s="248">
        <v>7.4299142631516268E-2</v>
      </c>
      <c r="GJ69" s="1">
        <v>4.7118699999999999E-2</v>
      </c>
      <c r="GK69" s="248">
        <v>4.706428516042109E-2</v>
      </c>
      <c r="GM69" s="5">
        <f t="shared" ref="GM69:GM79" si="98">AVERAGE(GH69,GJ69)</f>
        <v>6.1284199999999997E-2</v>
      </c>
      <c r="GN69" s="249">
        <f t="shared" ref="GN69:GN79" si="99">STDEV(GH69,GJ69)</f>
        <v>2.0033042217796091E-2</v>
      </c>
      <c r="GP69" s="261">
        <v>0.10078325759775029</v>
      </c>
      <c r="GS69" s="1">
        <v>1.17821E-2</v>
      </c>
      <c r="GT69" s="1">
        <v>1.02063E-2</v>
      </c>
      <c r="GU69" s="248">
        <v>1.019666383443402E-2</v>
      </c>
      <c r="GW69" s="5">
        <f t="shared" si="72"/>
        <v>1.0994199999999999E-2</v>
      </c>
      <c r="GX69" s="249">
        <f t="shared" ref="GX69:GX79" si="100">STDEV(GS69:GT69)</f>
        <v>1.1142588657937619E-3</v>
      </c>
      <c r="GZ69" s="1">
        <v>1.0397699999999999E-2</v>
      </c>
      <c r="HA69" s="1">
        <v>4.9670000000000001E-3</v>
      </c>
      <c r="HB69" s="248">
        <v>4.9652441136487204E-3</v>
      </c>
      <c r="HC69" s="1">
        <v>1.37149E-2</v>
      </c>
      <c r="HD69" s="1">
        <v>1.3450999999999999E-2</v>
      </c>
      <c r="HF69" s="5">
        <f t="shared" si="73"/>
        <v>1.0632649999999999E-2</v>
      </c>
      <c r="HG69" s="249">
        <f t="shared" ref="HG69:HG79" si="101">STDEV(GZ69:HA69,HC69:HD69)</f>
        <v>4.0660444828686622E-3</v>
      </c>
      <c r="HI69" s="1">
        <v>2.1797400000000001E-2</v>
      </c>
      <c r="HJ69" s="1">
        <v>2.7451199999999999E-2</v>
      </c>
      <c r="HK69" s="1">
        <v>1.7858800000000001E-2</v>
      </c>
      <c r="HL69" s="1">
        <v>1.09666E-2</v>
      </c>
      <c r="HM69" s="1">
        <v>6.1059900000000004E-3</v>
      </c>
      <c r="HN69" s="1">
        <v>1.19211E-2</v>
      </c>
      <c r="HO69" s="248">
        <v>1.1880908731251014E-2</v>
      </c>
      <c r="HQ69" s="5">
        <f t="shared" si="74"/>
        <v>1.6016848333333337E-2</v>
      </c>
      <c r="HR69" s="249">
        <f t="shared" si="75"/>
        <v>7.8492959823424028E-3</v>
      </c>
      <c r="HT69" s="1">
        <v>4.9213299999999998E-3</v>
      </c>
      <c r="HU69" s="1">
        <v>7.0251200000000001E-3</v>
      </c>
      <c r="HV69" s="1">
        <v>5.1916799999999997E-3</v>
      </c>
      <c r="HW69" s="1">
        <v>3.8949000000000002E-3</v>
      </c>
      <c r="HX69" s="1">
        <v>3.3426799999999998E-3</v>
      </c>
      <c r="HY69" s="248">
        <v>3.341582554683969E-3</v>
      </c>
      <c r="HZ69" s="1">
        <v>3.94598E-3</v>
      </c>
      <c r="IA69" s="1">
        <v>4.6628900000000003E-3</v>
      </c>
      <c r="IC69" s="5">
        <f t="shared" ref="IC69:IC80" si="102">AVERAGE(HT69:HX69,HZ69:IA69)</f>
        <v>4.7120828571428578E-3</v>
      </c>
      <c r="ID69" s="249">
        <f t="shared" ref="ID69:ID80" si="103">STDEV(HT69:HX69,HZ69:IA69)</f>
        <v>1.2080510573193818E-3</v>
      </c>
    </row>
    <row r="70" spans="1:238" ht="16.5" x14ac:dyDescent="0.25">
      <c r="A70" s="227">
        <v>119.085527</v>
      </c>
      <c r="B70" s="228" t="s">
        <v>235</v>
      </c>
      <c r="C70" s="229" t="s">
        <v>121</v>
      </c>
      <c r="D70" s="1">
        <v>3.74282E-3</v>
      </c>
      <c r="E70" s="1">
        <v>2.9771200000000002E-3</v>
      </c>
      <c r="F70" s="248">
        <v>2.9746441520104288E-3</v>
      </c>
      <c r="G70" s="1">
        <v>3.7691700000000001E-3</v>
      </c>
      <c r="H70" s="4">
        <v>9.4160599999999994E-5</v>
      </c>
      <c r="I70" s="1">
        <v>7.7587100000000003E-4</v>
      </c>
      <c r="J70" s="1">
        <v>6.91641E-4</v>
      </c>
      <c r="K70" s="1">
        <v>7.87479E-4</v>
      </c>
      <c r="L70" s="1">
        <v>4.5785699999999999E-4</v>
      </c>
      <c r="M70" s="1">
        <v>2.2830499999999999E-4</v>
      </c>
      <c r="N70" s="1">
        <v>2.7349900000000002E-4</v>
      </c>
      <c r="O70" s="1">
        <v>3.7833400000000003E-4</v>
      </c>
      <c r="P70" s="1">
        <v>2.3651800000000001E-3</v>
      </c>
      <c r="Q70" s="248">
        <v>2.3639674167762435E-3</v>
      </c>
      <c r="R70" s="1">
        <v>4.7407700000000001E-3</v>
      </c>
      <c r="S70" s="1">
        <v>5.4155999999999996E-3</v>
      </c>
      <c r="T70" s="1">
        <v>3.5800900000000002E-3</v>
      </c>
      <c r="U70" s="248">
        <v>3.5765787414316144E-3</v>
      </c>
      <c r="V70" s="1">
        <v>3.5003299999999998E-3</v>
      </c>
      <c r="W70" s="1">
        <v>2.7392800000000002E-3</v>
      </c>
      <c r="X70" s="1">
        <v>2.9975000000000002E-3</v>
      </c>
      <c r="Z70" s="5">
        <f t="shared" si="56"/>
        <v>2.1952781444444444E-3</v>
      </c>
      <c r="AA70" s="249">
        <f t="shared" si="57"/>
        <v>1.7401301479289077E-3</v>
      </c>
      <c r="AC70" s="1">
        <v>3.8886700000000003E-2</v>
      </c>
      <c r="AD70" s="248">
        <v>3.8617973932682292E-2</v>
      </c>
      <c r="AE70" s="1">
        <v>4.9187500000000002E-2</v>
      </c>
      <c r="AF70" s="248">
        <v>4.8989383623881985E-2</v>
      </c>
      <c r="AG70" s="1">
        <v>4.3180400000000001E-2</v>
      </c>
      <c r="AI70" s="5">
        <f t="shared" si="62"/>
        <v>4.3751533333333335E-2</v>
      </c>
      <c r="AJ70" s="249">
        <f t="shared" si="63"/>
        <v>5.1740955850596085E-3</v>
      </c>
      <c r="AL70" s="1">
        <v>4.8031400000000002E-2</v>
      </c>
      <c r="AM70" s="248">
        <v>4.7892223631921714E-2</v>
      </c>
      <c r="AN70" s="1">
        <v>2.25063E-2</v>
      </c>
      <c r="AO70" s="1">
        <v>8.12335E-2</v>
      </c>
      <c r="AP70" s="1">
        <v>4.1396599999999999E-2</v>
      </c>
      <c r="AR70" s="5">
        <f t="shared" si="76"/>
        <v>4.829195E-2</v>
      </c>
      <c r="AS70" s="249">
        <f t="shared" si="77"/>
        <v>2.4478965121439825E-2</v>
      </c>
      <c r="AU70" s="1">
        <v>7.2762999999999994E-2</v>
      </c>
      <c r="AV70" s="1">
        <v>3.9197799999999998E-2</v>
      </c>
      <c r="AW70" s="1">
        <v>4.6405000000000002E-2</v>
      </c>
      <c r="AX70" s="1">
        <v>3.09229E-2</v>
      </c>
      <c r="BA70" s="1">
        <v>2.4193599999999999E-2</v>
      </c>
      <c r="BC70" s="5">
        <f t="shared" si="78"/>
        <v>4.2696460000000006E-2</v>
      </c>
      <c r="BD70" s="249">
        <f t="shared" si="79"/>
        <v>1.8781395459017403E-2</v>
      </c>
      <c r="BF70" s="1">
        <v>1.9355399999999998E-2</v>
      </c>
      <c r="BG70" s="1">
        <v>8.2355999999999998E-4</v>
      </c>
      <c r="BH70" s="1">
        <v>4.53164E-3</v>
      </c>
      <c r="BI70" s="1">
        <v>2.3026700000000002E-3</v>
      </c>
      <c r="BJ70" s="1">
        <v>1.9460300000000001E-3</v>
      </c>
      <c r="BK70" s="1">
        <v>1.3302899999999999E-2</v>
      </c>
      <c r="BL70" s="1">
        <v>7.0683099999999999E-2</v>
      </c>
      <c r="BM70" s="1">
        <v>3.2912200000000001E-3</v>
      </c>
      <c r="BN70" s="1">
        <v>3.8497599999999998E-3</v>
      </c>
      <c r="BO70" s="248">
        <v>3.8400767570693499E-3</v>
      </c>
      <c r="BP70" s="1">
        <v>1.2642300000000001E-3</v>
      </c>
      <c r="BQ70" s="248">
        <v>1.2636264284123394E-3</v>
      </c>
      <c r="BR70" s="1">
        <v>2.6722600000000001E-3</v>
      </c>
      <c r="BS70" s="248">
        <v>2.6708666352636143E-3</v>
      </c>
      <c r="BU70" s="5">
        <f t="shared" si="64"/>
        <v>2.28604E-3</v>
      </c>
      <c r="BV70" s="249">
        <f t="shared" si="80"/>
        <v>1.0135973227569221E-3</v>
      </c>
      <c r="BW70" s="5">
        <f t="shared" si="81"/>
        <v>7.9875799999999993E-3</v>
      </c>
      <c r="BX70" s="249">
        <f t="shared" si="82"/>
        <v>7.51699763235296E-3</v>
      </c>
      <c r="BY70" s="5">
        <f t="shared" si="65"/>
        <v>2.6354833333333331E-2</v>
      </c>
      <c r="BZ70" s="249">
        <f t="shared" si="66"/>
        <v>3.8390918969685175E-2</v>
      </c>
      <c r="CB70" s="1">
        <v>2.52397E-2</v>
      </c>
      <c r="CC70" s="248">
        <v>2.5213566152608207E-2</v>
      </c>
      <c r="CD70" s="1">
        <v>1.65831E-2</v>
      </c>
      <c r="CE70" s="1">
        <v>6.7317999999999996E-3</v>
      </c>
      <c r="CF70" s="1">
        <v>6.13029E-3</v>
      </c>
      <c r="CG70" s="248">
        <v>6.1100277267111839E-3</v>
      </c>
      <c r="CH70" s="1">
        <v>8.4814399999999998E-3</v>
      </c>
      <c r="CJ70" s="5">
        <f t="shared" si="83"/>
        <v>1.2633265999999999E-2</v>
      </c>
      <c r="CK70" s="249">
        <f t="shared" si="84"/>
        <v>8.1987350207809537E-3</v>
      </c>
      <c r="CM70" s="1">
        <v>2.8461500000000001E-2</v>
      </c>
      <c r="CN70" s="1">
        <v>3.5893399999999999E-2</v>
      </c>
      <c r="CP70" s="1">
        <v>1.21253E-2</v>
      </c>
      <c r="CQ70" s="1">
        <v>5.4696300000000003E-2</v>
      </c>
      <c r="CR70" s="248">
        <v>5.4282311777957365E-2</v>
      </c>
      <c r="CS70" s="1">
        <v>2.2853800000000001E-2</v>
      </c>
      <c r="CU70" s="5">
        <f t="shared" si="85"/>
        <v>3.0806060000000003E-2</v>
      </c>
      <c r="CV70" s="249">
        <f t="shared" si="86"/>
        <v>1.5924280128250694E-2</v>
      </c>
      <c r="CX70" s="1">
        <v>1.3769999999999999E-2</v>
      </c>
      <c r="CY70" s="248">
        <v>1.3763805732121716E-2</v>
      </c>
      <c r="CZ70" s="1">
        <v>2.6459E-2</v>
      </c>
      <c r="DB70" s="5">
        <f t="shared" si="87"/>
        <v>2.01145E-2</v>
      </c>
      <c r="DC70" s="249">
        <f t="shared" si="88"/>
        <v>8.9724779464761019E-3</v>
      </c>
      <c r="DE70" s="1">
        <v>4.73803E-2</v>
      </c>
      <c r="DF70" s="1">
        <v>4.1746600000000002E-2</v>
      </c>
      <c r="DG70" s="248">
        <v>4.1637274762372549E-2</v>
      </c>
      <c r="DI70" s="5">
        <f t="shared" si="89"/>
        <v>4.4563450000000004E-2</v>
      </c>
      <c r="DJ70" s="249">
        <f t="shared" si="90"/>
        <v>3.983627473170652E-3</v>
      </c>
      <c r="DL70" s="1">
        <v>5.50272E-3</v>
      </c>
      <c r="DM70" s="248">
        <v>5.4978269294974364E-3</v>
      </c>
      <c r="DN70" s="1">
        <v>7.8804700000000005E-3</v>
      </c>
      <c r="DP70" s="5">
        <f t="shared" si="91"/>
        <v>6.6915949999999998E-3</v>
      </c>
      <c r="DQ70" s="249">
        <f t="shared" si="92"/>
        <v>1.6813231489663137E-3</v>
      </c>
      <c r="DS70" s="1">
        <v>1.03036E-2</v>
      </c>
      <c r="DT70" s="248">
        <v>1.0075722666346007E-2</v>
      </c>
      <c r="DU70" s="1">
        <v>2.02372E-2</v>
      </c>
      <c r="DW70" s="5">
        <f t="shared" si="67"/>
        <v>1.52704E-2</v>
      </c>
      <c r="DX70" s="249">
        <f t="shared" si="93"/>
        <v>7.0241159215946843E-3</v>
      </c>
      <c r="DZ70" s="1">
        <v>0.13839699999999999</v>
      </c>
      <c r="EA70" s="248">
        <v>0.13520478384505244</v>
      </c>
      <c r="EB70" s="1">
        <v>6.5126000000000003E-2</v>
      </c>
      <c r="EC70" s="248">
        <v>6.4718818139188034E-2</v>
      </c>
      <c r="EE70" s="5">
        <f t="shared" si="68"/>
        <v>0.1017615</v>
      </c>
      <c r="EF70" s="249">
        <f t="shared" si="94"/>
        <v>5.1810420964319502E-2</v>
      </c>
      <c r="EI70" s="1">
        <v>0.101674</v>
      </c>
      <c r="EJ70" s="248">
        <v>9.9912466380647144E-2</v>
      </c>
      <c r="EL70" s="5">
        <f t="shared" si="69"/>
        <v>0.101674</v>
      </c>
      <c r="EQ70" s="1">
        <v>0.16716600000000001</v>
      </c>
      <c r="ER70" s="1">
        <v>5.84304E-2</v>
      </c>
      <c r="ES70" s="1">
        <v>0.13741999999999999</v>
      </c>
      <c r="EU70" s="1">
        <v>0.37239800000000001</v>
      </c>
      <c r="EV70" s="1">
        <v>6.2525600000000001E-2</v>
      </c>
      <c r="EW70" s="1">
        <v>0.10907699999999999</v>
      </c>
      <c r="EX70" s="1">
        <v>9.0917799999999993E-2</v>
      </c>
      <c r="EY70" s="248">
        <v>9.0324323627257383E-2</v>
      </c>
      <c r="FA70" s="5">
        <f t="shared" si="61"/>
        <v>0.14256211428571428</v>
      </c>
      <c r="FB70" s="249">
        <f t="shared" si="95"/>
        <v>0.10857309668150503</v>
      </c>
      <c r="FD70" s="1">
        <v>2.8569899999999999E-2</v>
      </c>
      <c r="FE70" s="248">
        <v>2.8452856188563955E-2</v>
      </c>
      <c r="FF70" s="1">
        <v>1.3757800000000001E-2</v>
      </c>
      <c r="FG70" s="1">
        <v>6.1392299999999997E-2</v>
      </c>
      <c r="FH70" s="1">
        <v>1.91443E-2</v>
      </c>
      <c r="FJ70" s="1">
        <v>1.39877E-2</v>
      </c>
      <c r="FK70" s="1">
        <v>1.6350699999999999E-2</v>
      </c>
      <c r="FL70" s="248">
        <v>1.6296209847821888E-2</v>
      </c>
      <c r="FN70" s="5">
        <f t="shared" si="96"/>
        <v>2.5533783333333334E-2</v>
      </c>
      <c r="FO70" s="249">
        <f t="shared" si="97"/>
        <v>1.8396692977425768E-2</v>
      </c>
      <c r="FQ70" s="1">
        <v>9.5295699999999994E-3</v>
      </c>
      <c r="FR70" s="1">
        <v>3.6154899999999998E-3</v>
      </c>
      <c r="FS70" s="1">
        <v>6.24773E-3</v>
      </c>
      <c r="FT70" s="1">
        <v>3.91823E-3</v>
      </c>
      <c r="FU70" s="1">
        <v>6.6863599999999997E-3</v>
      </c>
      <c r="FY70" s="1">
        <v>7.8989000000000004E-3</v>
      </c>
      <c r="FZ70" s="248">
        <v>7.8961925002456225E-3</v>
      </c>
      <c r="GA70" s="1">
        <v>2.3123599999999998E-3</v>
      </c>
      <c r="GB70" s="1">
        <v>3.64073E-3</v>
      </c>
      <c r="GC70" s="1">
        <v>4.76634E-3</v>
      </c>
      <c r="GE70" s="5">
        <f t="shared" si="70"/>
        <v>5.4017455555555559E-3</v>
      </c>
      <c r="GF70" s="249">
        <f t="shared" si="71"/>
        <v>2.3473758046439371E-3</v>
      </c>
      <c r="GH70" s="1">
        <v>4.5505200000000003E-2</v>
      </c>
      <c r="GI70" s="248">
        <v>4.4811267999597337E-2</v>
      </c>
      <c r="GJ70" s="1">
        <v>2.9221400000000002E-2</v>
      </c>
      <c r="GK70" s="248">
        <v>2.9187769032614819E-2</v>
      </c>
      <c r="GM70" s="5">
        <f t="shared" si="98"/>
        <v>3.7363300000000002E-2</v>
      </c>
      <c r="GN70" s="249">
        <f t="shared" si="99"/>
        <v>1.1514385403485487E-2</v>
      </c>
      <c r="GP70" s="261">
        <v>0.19775534999712505</v>
      </c>
      <c r="GS70" s="1">
        <v>1.47219E-2</v>
      </c>
      <c r="GT70" s="1">
        <v>2.81888E-2</v>
      </c>
      <c r="GU70" s="248">
        <v>2.8162078644989066E-2</v>
      </c>
      <c r="GW70" s="5">
        <f t="shared" si="72"/>
        <v>2.1455349999999998E-2</v>
      </c>
      <c r="GX70" s="249">
        <f t="shared" si="100"/>
        <v>9.5225363115611257E-3</v>
      </c>
      <c r="GZ70" s="1">
        <v>6.9193299999999996E-3</v>
      </c>
      <c r="HA70" s="1">
        <v>4.0571000000000001E-3</v>
      </c>
      <c r="HB70" s="248">
        <v>4.0556604834207964E-3</v>
      </c>
      <c r="HC70" s="1">
        <v>9.6868500000000003E-3</v>
      </c>
      <c r="HD70" s="1">
        <v>9.7373300000000006E-3</v>
      </c>
      <c r="HF70" s="5">
        <f t="shared" si="73"/>
        <v>7.6001525000000004E-3</v>
      </c>
      <c r="HG70" s="249">
        <f t="shared" si="101"/>
        <v>2.7042296757286846E-3</v>
      </c>
      <c r="HI70" s="1">
        <v>1.15327E-2</v>
      </c>
      <c r="HJ70" s="1">
        <v>1.17524E-2</v>
      </c>
      <c r="HK70" s="1">
        <v>1.2085800000000001E-2</v>
      </c>
      <c r="HL70" s="1">
        <v>5.2547899999999996E-3</v>
      </c>
      <c r="HM70" s="1">
        <v>6.00952E-3</v>
      </c>
      <c r="HN70" s="1">
        <v>6.9520199999999997E-3</v>
      </c>
      <c r="HO70" s="248">
        <v>6.92857507768865E-3</v>
      </c>
      <c r="HQ70" s="5">
        <f t="shared" si="74"/>
        <v>8.9312049999999994E-3</v>
      </c>
      <c r="HR70" s="249">
        <f t="shared" si="75"/>
        <v>3.1826979383142834E-3</v>
      </c>
      <c r="HT70" s="1">
        <v>2.5873900000000002E-3</v>
      </c>
      <c r="HU70" s="1">
        <v>4.6230300000000002E-3</v>
      </c>
      <c r="HV70" s="1">
        <v>2.8902899999999998E-3</v>
      </c>
      <c r="HW70" s="1">
        <v>1.76597E-3</v>
      </c>
      <c r="HX70" s="1">
        <v>2.59472E-3</v>
      </c>
      <c r="HY70" s="248">
        <v>2.5938770102062235E-3</v>
      </c>
      <c r="HZ70" s="1">
        <v>2.44217E-3</v>
      </c>
      <c r="IA70" s="1">
        <v>2.2227100000000001E-3</v>
      </c>
      <c r="IC70" s="5">
        <f t="shared" si="102"/>
        <v>2.7323257142857142E-3</v>
      </c>
      <c r="ID70" s="249">
        <f t="shared" si="103"/>
        <v>9.0529912061994083E-4</v>
      </c>
    </row>
    <row r="71" spans="1:238" ht="16.5" x14ac:dyDescent="0.25">
      <c r="A71" s="227">
        <v>121.064791</v>
      </c>
      <c r="B71" s="228" t="s">
        <v>236</v>
      </c>
      <c r="C71" s="229" t="s">
        <v>237</v>
      </c>
      <c r="D71" s="1">
        <v>4.9268100000000002E-2</v>
      </c>
      <c r="E71" s="1">
        <v>3.7519200000000003E-2</v>
      </c>
      <c r="F71" s="248">
        <v>3.7487961871794838E-2</v>
      </c>
      <c r="G71" s="1">
        <v>6.1374600000000001E-2</v>
      </c>
      <c r="H71" s="1">
        <v>2.6652500000000001E-3</v>
      </c>
      <c r="I71" s="1">
        <v>1.05904E-2</v>
      </c>
      <c r="J71" s="1">
        <v>6.1019400000000001E-3</v>
      </c>
      <c r="K71" s="1">
        <v>7.5796099999999996E-3</v>
      </c>
      <c r="L71" s="1">
        <v>4.7233500000000003E-3</v>
      </c>
      <c r="M71" s="1">
        <v>3.16834E-3</v>
      </c>
      <c r="N71" s="1">
        <v>3.2834299999999999E-3</v>
      </c>
      <c r="O71" s="1">
        <v>8.66456E-3</v>
      </c>
      <c r="P71" s="1">
        <v>3.35313E-2</v>
      </c>
      <c r="Q71" s="248">
        <v>3.3514033692674014E-2</v>
      </c>
      <c r="R71" s="1">
        <v>9.2849699999999993E-2</v>
      </c>
      <c r="S71" s="1">
        <v>0.104937</v>
      </c>
      <c r="T71" s="1">
        <v>5.1141699999999998E-2</v>
      </c>
      <c r="U71" s="248">
        <v>5.109155696057234E-2</v>
      </c>
      <c r="V71" s="1">
        <v>5.1513900000000001E-2</v>
      </c>
      <c r="W71" s="1">
        <v>1.6170799999999999E-2</v>
      </c>
      <c r="X71" s="1">
        <v>4.1657800000000002E-2</v>
      </c>
      <c r="Z71" s="5">
        <f t="shared" si="56"/>
        <v>3.2596721111111109E-2</v>
      </c>
      <c r="AA71" s="249">
        <f t="shared" si="57"/>
        <v>3.146557874849798E-2</v>
      </c>
      <c r="AC71" s="1">
        <v>0.138683</v>
      </c>
      <c r="AD71" s="248">
        <v>0.13772461150345161</v>
      </c>
      <c r="AE71" s="1">
        <v>0.11468399999999999</v>
      </c>
      <c r="AF71" s="248">
        <v>0.11422202798549749</v>
      </c>
      <c r="AG71" s="1">
        <v>9.8693500000000003E-2</v>
      </c>
      <c r="AI71" s="5">
        <f t="shared" si="62"/>
        <v>0.1173535</v>
      </c>
      <c r="AJ71" s="249">
        <f t="shared" si="63"/>
        <v>2.0127958173893304E-2</v>
      </c>
      <c r="AL71" s="1">
        <v>0.11061699999999999</v>
      </c>
      <c r="AM71" s="248">
        <v>0.11029611060212581</v>
      </c>
      <c r="AN71" s="1">
        <v>5.23968E-2</v>
      </c>
      <c r="AO71" s="1">
        <v>0.18996399999999999</v>
      </c>
      <c r="AP71" s="1">
        <v>8.3838800000000005E-2</v>
      </c>
      <c r="AR71" s="5">
        <f t="shared" si="76"/>
        <v>0.10920415</v>
      </c>
      <c r="AS71" s="249">
        <f t="shared" si="77"/>
        <v>5.8863190285582276E-2</v>
      </c>
      <c r="AU71" s="1">
        <v>0.24176800000000001</v>
      </c>
      <c r="AV71" s="1">
        <v>0.12424200000000001</v>
      </c>
      <c r="AW71" s="1">
        <v>0.11938600000000001</v>
      </c>
      <c r="AX71" s="1">
        <v>0.10026500000000001</v>
      </c>
      <c r="BA71" s="1">
        <v>5.0955899999999998E-2</v>
      </c>
      <c r="BC71" s="5">
        <f t="shared" si="78"/>
        <v>0.12732337999999999</v>
      </c>
      <c r="BD71" s="249">
        <f t="shared" si="79"/>
        <v>7.0239262312270942E-2</v>
      </c>
      <c r="BF71" s="1">
        <v>1.71357E-2</v>
      </c>
      <c r="BG71" s="1">
        <v>2.7931800000000001E-3</v>
      </c>
      <c r="BH71" s="1">
        <v>1.3518799999999999E-2</v>
      </c>
      <c r="BI71" s="1">
        <v>5.5880000000000001E-3</v>
      </c>
      <c r="BJ71" s="1">
        <v>3.27465E-3</v>
      </c>
      <c r="BK71" s="1">
        <v>0.17971899999999999</v>
      </c>
      <c r="BL71" s="1">
        <v>3.07015E-2</v>
      </c>
      <c r="BM71" s="1">
        <v>2.8040600000000001E-3</v>
      </c>
      <c r="BN71" s="1">
        <v>9.0936100000000002E-3</v>
      </c>
      <c r="BO71" s="248">
        <v>9.0707446463451028E-3</v>
      </c>
      <c r="BP71" s="1">
        <v>1.59482E-3</v>
      </c>
      <c r="BQ71" s="248">
        <v>1.5940548619233742E-3</v>
      </c>
      <c r="BR71" s="1">
        <v>4.9032700000000004E-3</v>
      </c>
      <c r="BS71" s="248">
        <v>4.900713068357463E-3</v>
      </c>
      <c r="BU71" s="5">
        <f t="shared" si="64"/>
        <v>3.3289600000000002E-3</v>
      </c>
      <c r="BV71" s="249">
        <f t="shared" si="80"/>
        <v>2.0476844570392187E-3</v>
      </c>
      <c r="BW71" s="5">
        <f t="shared" si="81"/>
        <v>9.2311134999999989E-2</v>
      </c>
      <c r="BX71" s="249">
        <f t="shared" si="82"/>
        <v>0.1236133881410766</v>
      </c>
      <c r="BY71" s="5">
        <f t="shared" si="65"/>
        <v>1.7771303333333332E-2</v>
      </c>
      <c r="BZ71" s="249">
        <f t="shared" si="66"/>
        <v>1.1414379790993173E-2</v>
      </c>
      <c r="CB71" s="1">
        <v>8.1703799999999993E-2</v>
      </c>
      <c r="CC71" s="248">
        <v>8.1619174901922123E-2</v>
      </c>
      <c r="CD71" s="1">
        <v>0.240874</v>
      </c>
      <c r="CE71" s="1">
        <v>8.9589199999999994E-2</v>
      </c>
      <c r="CF71" s="1">
        <v>3.0016000000000001E-2</v>
      </c>
      <c r="CG71" s="248">
        <v>2.9916873440374924E-2</v>
      </c>
      <c r="CH71" s="1">
        <v>5.3146699999999998E-2</v>
      </c>
      <c r="CJ71" s="5">
        <f t="shared" si="83"/>
        <v>9.9065939999999991E-2</v>
      </c>
      <c r="CK71" s="249">
        <f t="shared" si="84"/>
        <v>8.2730359003741788E-2</v>
      </c>
      <c r="CM71" s="1">
        <v>0.11776399999999999</v>
      </c>
      <c r="CN71" s="1">
        <v>0.101005</v>
      </c>
      <c r="CP71" s="1">
        <v>5.1980800000000001E-2</v>
      </c>
      <c r="CQ71" s="1">
        <v>0.30546499999999999</v>
      </c>
      <c r="CR71" s="248">
        <v>0.30315310816177454</v>
      </c>
      <c r="CS71" s="1">
        <v>0.105167</v>
      </c>
      <c r="CU71" s="5">
        <f t="shared" si="85"/>
        <v>0.13627636000000001</v>
      </c>
      <c r="CV71" s="249">
        <f t="shared" si="86"/>
        <v>9.7832900817403909E-2</v>
      </c>
      <c r="CX71" s="1">
        <v>1.6859699999999998E-2</v>
      </c>
      <c r="CY71" s="248">
        <v>1.6852111335592741E-2</v>
      </c>
      <c r="CZ71" s="1">
        <v>4.2965200000000002E-2</v>
      </c>
      <c r="DB71" s="5">
        <f t="shared" si="87"/>
        <v>2.991245E-2</v>
      </c>
      <c r="DC71" s="249">
        <f t="shared" si="88"/>
        <v>1.8459376076265417E-2</v>
      </c>
      <c r="DE71" s="1">
        <v>0.106336</v>
      </c>
      <c r="DF71" s="1">
        <v>0.116358</v>
      </c>
      <c r="DG71" s="248">
        <v>0.11605272454325444</v>
      </c>
      <c r="DI71" s="5">
        <f t="shared" si="89"/>
        <v>0.111347</v>
      </c>
      <c r="DJ71" s="249">
        <f t="shared" si="90"/>
        <v>7.0866241610515815E-3</v>
      </c>
      <c r="DL71" s="1">
        <v>7.0839700000000005E-2</v>
      </c>
      <c r="DM71" s="248">
        <v>7.0776808802624921E-2</v>
      </c>
      <c r="DN71" s="1">
        <v>0.132193</v>
      </c>
      <c r="DP71" s="5">
        <f t="shared" si="91"/>
        <v>0.10151635000000001</v>
      </c>
      <c r="DQ71" s="249">
        <f t="shared" si="92"/>
        <v>4.3383334478172636E-2</v>
      </c>
      <c r="DS71" s="1">
        <v>4.0200899999999998E-2</v>
      </c>
      <c r="DT71" s="248">
        <v>3.9311875373806052E-2</v>
      </c>
      <c r="DU71" s="1">
        <v>9.87706E-2</v>
      </c>
      <c r="DW71" s="5">
        <f t="shared" si="67"/>
        <v>6.9485749999999999E-2</v>
      </c>
      <c r="DX71" s="249">
        <f t="shared" si="93"/>
        <v>4.1415032042061727E-2</v>
      </c>
      <c r="DZ71" s="1">
        <v>0.14588899999999999</v>
      </c>
      <c r="EA71" s="248">
        <v>0.14252417356848898</v>
      </c>
      <c r="EB71" s="1">
        <v>0.12592</v>
      </c>
      <c r="EC71" s="248">
        <v>0.1251328132115995</v>
      </c>
      <c r="EE71" s="5">
        <f t="shared" si="68"/>
        <v>0.13590449999999998</v>
      </c>
      <c r="EF71" s="249">
        <f t="shared" si="94"/>
        <v>1.4120215313514158E-2</v>
      </c>
      <c r="EI71" s="1">
        <v>0.12314</v>
      </c>
      <c r="EJ71" s="248">
        <v>0.12100699410731847</v>
      </c>
      <c r="EL71" s="5">
        <f t="shared" si="69"/>
        <v>0.12314</v>
      </c>
      <c r="EQ71" s="1">
        <v>0.35416199999999998</v>
      </c>
      <c r="ER71" s="1">
        <v>0.200792</v>
      </c>
      <c r="ES71" s="1">
        <v>0.42104900000000001</v>
      </c>
      <c r="EU71" s="1">
        <v>0.63087099999999996</v>
      </c>
      <c r="EV71" s="1">
        <v>0.157857</v>
      </c>
      <c r="EW71" s="1">
        <v>0.23272799999999999</v>
      </c>
      <c r="EX71" s="1">
        <v>0.24778900000000001</v>
      </c>
      <c r="EY71" s="248">
        <v>0.24617190358101293</v>
      </c>
      <c r="FA71" s="5">
        <f t="shared" si="61"/>
        <v>0.32074971428571425</v>
      </c>
      <c r="FB71" s="249">
        <f t="shared" si="95"/>
        <v>0.16398501811823574</v>
      </c>
      <c r="FD71" s="1">
        <v>0.37304999999999999</v>
      </c>
      <c r="FE71" s="248">
        <v>0.37152290666965287</v>
      </c>
      <c r="FF71" s="1">
        <v>0.102156</v>
      </c>
      <c r="FG71" s="1">
        <v>0.99767700000000004</v>
      </c>
      <c r="FH71" s="1">
        <v>0.150368</v>
      </c>
      <c r="FJ71" s="1">
        <v>0.156442</v>
      </c>
      <c r="FK71" s="1">
        <v>0.192887</v>
      </c>
      <c r="FL71" s="248">
        <v>0.192244154053237</v>
      </c>
      <c r="FN71" s="5">
        <f t="shared" si="96"/>
        <v>0.32876333333333335</v>
      </c>
      <c r="FO71" s="249">
        <f t="shared" si="97"/>
        <v>0.3408048123648883</v>
      </c>
      <c r="FQ71" s="1">
        <v>0.188586</v>
      </c>
      <c r="FR71" s="1">
        <v>3.6552000000000001E-2</v>
      </c>
      <c r="FS71" s="1">
        <v>0.113404</v>
      </c>
      <c r="FT71" s="1">
        <v>3.7128399999999999E-2</v>
      </c>
      <c r="FU71" s="1">
        <v>0.109337</v>
      </c>
      <c r="FY71" s="1">
        <v>6.4315899999999995E-2</v>
      </c>
      <c r="FZ71" s="248">
        <v>6.4293833763464731E-2</v>
      </c>
      <c r="GA71" s="1">
        <v>2.9955800000000001E-2</v>
      </c>
      <c r="GB71" s="1">
        <v>8.8535500000000003E-2</v>
      </c>
      <c r="GC71" s="1">
        <v>4.9273900000000002E-2</v>
      </c>
      <c r="GE71" s="5">
        <f t="shared" si="70"/>
        <v>7.9676499999999997E-2</v>
      </c>
      <c r="GF71" s="249">
        <f t="shared" si="71"/>
        <v>5.155037345793434E-2</v>
      </c>
      <c r="GH71" s="1">
        <v>1.3959999999999999</v>
      </c>
      <c r="GI71" s="248">
        <v>1.3747154052313924</v>
      </c>
      <c r="GJ71" s="1">
        <v>0.78037900000000004</v>
      </c>
      <c r="GK71" s="248">
        <v>0.77947877307530611</v>
      </c>
      <c r="GM71" s="5">
        <f t="shared" si="98"/>
        <v>1.0881894999999999</v>
      </c>
      <c r="GN71" s="249">
        <f t="shared" si="99"/>
        <v>0.43530978374084356</v>
      </c>
      <c r="GP71" s="261">
        <v>0.10202116617149415</v>
      </c>
      <c r="GS71" s="1">
        <v>2.37799E-2</v>
      </c>
      <c r="GT71" s="1">
        <v>2.6757400000000001E-2</v>
      </c>
      <c r="GU71" s="248">
        <v>2.6732063975467225E-2</v>
      </c>
      <c r="GW71" s="5">
        <f t="shared" si="72"/>
        <v>2.526865E-2</v>
      </c>
      <c r="GX71" s="249">
        <f t="shared" si="100"/>
        <v>2.1054104409829457E-3</v>
      </c>
      <c r="GZ71" s="1">
        <v>4.2111200000000001E-2</v>
      </c>
      <c r="HA71" s="1">
        <v>1.40617E-2</v>
      </c>
      <c r="HB71" s="248">
        <v>1.4056736701575411E-2</v>
      </c>
      <c r="HC71" s="1">
        <v>9.13017E-2</v>
      </c>
      <c r="HD71" s="1">
        <v>7.37569E-2</v>
      </c>
      <c r="HF71" s="5">
        <f t="shared" si="73"/>
        <v>5.5307875000000006E-2</v>
      </c>
      <c r="HG71" s="249">
        <f t="shared" si="101"/>
        <v>3.4211699484082425E-2</v>
      </c>
      <c r="HI71" s="1">
        <v>7.4081499999999995E-2</v>
      </c>
      <c r="HJ71" s="1">
        <v>0.14516000000000001</v>
      </c>
      <c r="HK71" s="1">
        <v>8.4070599999999995E-2</v>
      </c>
      <c r="HL71" s="1">
        <v>5.2351700000000001E-2</v>
      </c>
      <c r="HM71" s="1">
        <v>2.8923600000000001E-2</v>
      </c>
      <c r="HN71" s="1">
        <v>5.9629099999999997E-2</v>
      </c>
      <c r="HO71" s="248">
        <v>5.9427938069318668E-2</v>
      </c>
      <c r="HQ71" s="5">
        <f t="shared" si="74"/>
        <v>7.4036083333333322E-2</v>
      </c>
      <c r="HR71" s="249">
        <f t="shared" si="75"/>
        <v>3.9679251281314117E-2</v>
      </c>
      <c r="HT71" s="1">
        <v>5.3909899999999997E-2</v>
      </c>
      <c r="HU71" s="1">
        <v>6.5725400000000003E-2</v>
      </c>
      <c r="HV71" s="1">
        <v>3.2278399999999999E-2</v>
      </c>
      <c r="HW71" s="1">
        <v>2.2056699999999999E-2</v>
      </c>
      <c r="HX71" s="1">
        <v>4.4132999999999999E-2</v>
      </c>
      <c r="HY71" s="248">
        <v>4.4118639653683706E-2</v>
      </c>
      <c r="HZ71" s="1">
        <v>4.01216E-2</v>
      </c>
      <c r="IA71" s="1">
        <v>6.1273000000000001E-2</v>
      </c>
      <c r="IC71" s="5">
        <f t="shared" si="102"/>
        <v>4.5642571428571428E-2</v>
      </c>
      <c r="ID71" s="249">
        <f t="shared" si="103"/>
        <v>1.5724891959852931E-2</v>
      </c>
    </row>
    <row r="72" spans="1:238" ht="16.5" x14ac:dyDescent="0.25">
      <c r="A72" s="227">
        <v>121.10117700000001</v>
      </c>
      <c r="B72" s="228" t="s">
        <v>238</v>
      </c>
      <c r="C72" s="229" t="s">
        <v>239</v>
      </c>
      <c r="D72" s="1">
        <v>9.7739599999999999E-3</v>
      </c>
      <c r="E72" s="1">
        <v>8.5980399999999995E-3</v>
      </c>
      <c r="F72" s="248">
        <v>8.5908904735724212E-3</v>
      </c>
      <c r="G72" s="1">
        <v>1.32453E-2</v>
      </c>
      <c r="H72" s="4">
        <v>2.83989E-5</v>
      </c>
      <c r="I72" s="1">
        <v>1.89533E-3</v>
      </c>
      <c r="J72" s="1">
        <v>1.58545E-3</v>
      </c>
      <c r="K72" s="1">
        <v>1.8446700000000001E-3</v>
      </c>
      <c r="L72" s="1">
        <v>9.5404099999999998E-4</v>
      </c>
      <c r="M72" s="1">
        <v>5.3341700000000001E-4</v>
      </c>
      <c r="N72" s="1">
        <v>6.9176700000000003E-4</v>
      </c>
      <c r="O72" s="1">
        <v>1.8794300000000001E-3</v>
      </c>
      <c r="P72" s="1">
        <v>5.6812700000000004E-3</v>
      </c>
      <c r="Q72" s="248">
        <v>5.6783578058868219E-3</v>
      </c>
      <c r="R72" s="1">
        <v>1.31526E-2</v>
      </c>
      <c r="S72" s="1">
        <v>1.55902E-2</v>
      </c>
      <c r="T72" s="1">
        <v>9.1052200000000007E-3</v>
      </c>
      <c r="U72" s="248">
        <v>9.0962859228657603E-3</v>
      </c>
      <c r="V72" s="1">
        <v>8.3674999999999999E-3</v>
      </c>
      <c r="W72" s="1">
        <v>4.1732899999999996E-3</v>
      </c>
      <c r="X72" s="1">
        <v>8.6408500000000003E-3</v>
      </c>
      <c r="Z72" s="5">
        <f t="shared" si="56"/>
        <v>5.8744852166666668E-3</v>
      </c>
      <c r="AA72" s="249">
        <f t="shared" si="57"/>
        <v>5.0396079751051969E-3</v>
      </c>
      <c r="AC72" s="1">
        <v>8.7237499999999996E-2</v>
      </c>
      <c r="AD72" s="248">
        <v>8.6634654301087688E-2</v>
      </c>
      <c r="AE72" s="1">
        <v>8.1188999999999997E-2</v>
      </c>
      <c r="AF72" s="248">
        <v>8.0862280337620565E-2</v>
      </c>
      <c r="AG72" s="1">
        <v>6.86861E-2</v>
      </c>
      <c r="AI72" s="5">
        <f t="shared" si="62"/>
        <v>7.9037533333333326E-2</v>
      </c>
      <c r="AJ72" s="249">
        <f t="shared" si="63"/>
        <v>9.4609839394924084E-3</v>
      </c>
      <c r="AL72" s="1">
        <v>0.116962</v>
      </c>
      <c r="AM72" s="248">
        <v>0.11662330428038888</v>
      </c>
      <c r="AN72" s="1">
        <v>5.0979299999999998E-2</v>
      </c>
      <c r="AO72" s="1">
        <v>0.188171</v>
      </c>
      <c r="AP72" s="1">
        <v>9.2201400000000003E-2</v>
      </c>
      <c r="AR72" s="5">
        <f t="shared" si="76"/>
        <v>0.112078425</v>
      </c>
      <c r="AS72" s="249">
        <f t="shared" si="77"/>
        <v>5.7567723808651383E-2</v>
      </c>
      <c r="AU72" s="1">
        <v>5.0827799999999999E-2</v>
      </c>
      <c r="AV72" s="1">
        <v>3.3704400000000002E-2</v>
      </c>
      <c r="AW72" s="1">
        <v>5.0033899999999999E-2</v>
      </c>
      <c r="AX72" s="1">
        <v>4.0992899999999999E-2</v>
      </c>
      <c r="AY72" s="1">
        <v>2.3991200000000001E-2</v>
      </c>
      <c r="AZ72" s="248">
        <v>2.3977515192235697E-2</v>
      </c>
      <c r="BA72" s="1">
        <v>4.5031300000000003E-2</v>
      </c>
      <c r="BC72" s="5">
        <f t="shared" si="78"/>
        <v>4.0763583333333332E-2</v>
      </c>
      <c r="BD72" s="249">
        <f t="shared" si="79"/>
        <v>1.0359904747712072E-2</v>
      </c>
      <c r="BF72" s="1">
        <v>3.2290899999999997E-2</v>
      </c>
      <c r="BG72" s="1">
        <v>1.13977E-3</v>
      </c>
      <c r="BH72" s="1">
        <v>6.1693099999999999E-3</v>
      </c>
      <c r="BI72" s="1">
        <v>2.07915E-4</v>
      </c>
      <c r="BJ72" s="1">
        <v>3.2440199999999998E-3</v>
      </c>
      <c r="BK72" s="1">
        <v>4.01479E-2</v>
      </c>
      <c r="BL72" s="1">
        <v>4.7467500000000003E-2</v>
      </c>
      <c r="BM72" s="1">
        <v>1.18406E-2</v>
      </c>
      <c r="BN72" s="1">
        <v>2.76838E-3</v>
      </c>
      <c r="BO72" s="248">
        <v>2.7614130519805873E-3</v>
      </c>
      <c r="BP72" s="1">
        <v>1.1714799999999999E-3</v>
      </c>
      <c r="BQ72" s="248">
        <v>1.1709154045739839E-3</v>
      </c>
      <c r="BR72" s="1">
        <v>2.4213300000000002E-3</v>
      </c>
      <c r="BS72" s="248">
        <v>2.4200671996091132E-3</v>
      </c>
      <c r="BU72" s="5">
        <f t="shared" si="64"/>
        <v>4.4066649999999997E-3</v>
      </c>
      <c r="BV72" s="249">
        <f t="shared" si="80"/>
        <v>6.4559783585042317E-3</v>
      </c>
      <c r="BW72" s="5">
        <f t="shared" si="81"/>
        <v>2.1284615E-2</v>
      </c>
      <c r="BX72" s="249">
        <f t="shared" si="82"/>
        <v>2.6676713477908967E-2</v>
      </c>
      <c r="BY72" s="5">
        <f t="shared" si="65"/>
        <v>1.8801729999999999E-2</v>
      </c>
      <c r="BZ72" s="249">
        <f t="shared" si="66"/>
        <v>2.4883455517389467E-2</v>
      </c>
      <c r="CB72" s="1">
        <v>2.9286800000000002E-2</v>
      </c>
      <c r="CC72" s="248">
        <v>2.9256513086052996E-2</v>
      </c>
      <c r="CD72" s="1">
        <v>3.9610800000000002E-2</v>
      </c>
      <c r="CE72" s="1">
        <v>1.40199E-2</v>
      </c>
      <c r="CF72" s="1">
        <v>5.8021100000000001E-3</v>
      </c>
      <c r="CG72" s="248">
        <v>5.7829432208784618E-3</v>
      </c>
      <c r="CH72" s="1">
        <v>1.0057999999999999E-2</v>
      </c>
      <c r="CJ72" s="5">
        <f t="shared" si="83"/>
        <v>1.9755522000000001E-2</v>
      </c>
      <c r="CK72" s="249">
        <f t="shared" si="84"/>
        <v>1.4201358419880824E-2</v>
      </c>
      <c r="CM72" s="1">
        <v>4.9508099999999999E-2</v>
      </c>
      <c r="CN72" s="1">
        <v>4.4349199999999998E-2</v>
      </c>
      <c r="CO72" s="1">
        <v>3.8221900000000003E-2</v>
      </c>
      <c r="CP72" s="1">
        <v>3.1926400000000001E-2</v>
      </c>
      <c r="CQ72" s="1">
        <v>0.11622499999999999</v>
      </c>
      <c r="CR72" s="248">
        <v>0.11534505336494066</v>
      </c>
      <c r="CS72" s="1">
        <v>4.3562999999999998E-2</v>
      </c>
      <c r="CU72" s="5">
        <f t="shared" si="85"/>
        <v>5.3965600000000002E-2</v>
      </c>
      <c r="CV72" s="249">
        <f t="shared" si="86"/>
        <v>3.1081769115222504E-2</v>
      </c>
      <c r="CX72" s="1">
        <v>1.83982E-2</v>
      </c>
      <c r="CY72" s="248">
        <v>1.8389975831777816E-2</v>
      </c>
      <c r="CZ72" s="1">
        <v>5.0498000000000001E-2</v>
      </c>
      <c r="DB72" s="5">
        <f t="shared" si="87"/>
        <v>3.4448100000000002E-2</v>
      </c>
      <c r="DC72" s="249">
        <f t="shared" si="88"/>
        <v>2.269798625473193E-2</v>
      </c>
      <c r="DE72" s="1">
        <v>4.16599E-2</v>
      </c>
      <c r="DF72" s="1">
        <v>3.2189000000000002E-2</v>
      </c>
      <c r="DG72" s="248">
        <v>3.210463513229965E-2</v>
      </c>
      <c r="DI72" s="5">
        <f t="shared" si="89"/>
        <v>3.6924449999999998E-2</v>
      </c>
      <c r="DJ72" s="249">
        <f t="shared" si="90"/>
        <v>6.6969376139397333E-3</v>
      </c>
      <c r="DL72" s="1">
        <v>1.47235E-2</v>
      </c>
      <c r="DM72" s="248">
        <v>1.4710405648748601E-2</v>
      </c>
      <c r="DN72" s="1">
        <v>3.0424699999999999E-2</v>
      </c>
      <c r="DP72" s="5">
        <f t="shared" si="91"/>
        <v>2.25741E-2</v>
      </c>
      <c r="DQ72" s="249">
        <f t="shared" si="92"/>
        <v>1.1102424992766214E-2</v>
      </c>
      <c r="DS72" s="1">
        <v>3.7137099999999999E-2</v>
      </c>
      <c r="DT72" s="248">
        <v>3.6315862559912968E-2</v>
      </c>
      <c r="DU72" s="1">
        <v>5.7955399999999997E-2</v>
      </c>
      <c r="DW72" s="5">
        <f t="shared" si="67"/>
        <v>4.7546249999999998E-2</v>
      </c>
      <c r="DX72" s="249">
        <f t="shared" si="93"/>
        <v>1.4720761102775901E-2</v>
      </c>
      <c r="DZ72" s="1">
        <v>0.42863600000000002</v>
      </c>
      <c r="EA72" s="248">
        <v>0.41875018411611403</v>
      </c>
      <c r="EB72" s="1">
        <v>0.201401</v>
      </c>
      <c r="EC72" s="248">
        <v>0.20014204004013203</v>
      </c>
      <c r="EE72" s="5">
        <f t="shared" si="68"/>
        <v>0.31501849999999998</v>
      </c>
      <c r="EF72" s="249">
        <f t="shared" si="94"/>
        <v>0.16067940942292525</v>
      </c>
      <c r="EH72" s="1">
        <v>0.39368399999999998</v>
      </c>
      <c r="EI72" s="1">
        <v>0.25612600000000002</v>
      </c>
      <c r="EJ72" s="248">
        <v>0.25168858383055015</v>
      </c>
      <c r="EL72" s="5">
        <f t="shared" si="69"/>
        <v>0.324905</v>
      </c>
      <c r="EM72" s="249">
        <f t="shared" ref="EM72:EM79" si="104">STDEV(EH72:EI72)</f>
        <v>9.7268194606459163E-2</v>
      </c>
      <c r="EQ72" s="1">
        <v>0.191939</v>
      </c>
      <c r="ER72" s="1">
        <v>7.4002200000000004E-2</v>
      </c>
      <c r="ES72" s="1">
        <v>0.25168200000000002</v>
      </c>
      <c r="ET72" s="1">
        <v>0.151947</v>
      </c>
      <c r="EU72" s="1">
        <v>0.67372699999999996</v>
      </c>
      <c r="EV72" s="1">
        <v>0.120597</v>
      </c>
      <c r="EW72" s="1">
        <v>0.182478</v>
      </c>
      <c r="EX72" s="1">
        <v>0.19228600000000001</v>
      </c>
      <c r="EY72" s="248">
        <v>0.19103025803148593</v>
      </c>
      <c r="FA72" s="5">
        <f t="shared" si="61"/>
        <v>0.229832275</v>
      </c>
      <c r="FB72" s="249">
        <f t="shared" si="95"/>
        <v>0.18704066075261933</v>
      </c>
      <c r="FD72" s="1">
        <v>8.1461199999999998E-2</v>
      </c>
      <c r="FE72" s="248">
        <v>8.1127735473116969E-2</v>
      </c>
      <c r="FF72" s="1">
        <v>2.38651E-2</v>
      </c>
      <c r="FG72" s="1">
        <v>9.2165300000000006E-2</v>
      </c>
      <c r="FH72" s="1">
        <v>3.3466900000000001E-2</v>
      </c>
      <c r="FI72" s="1">
        <v>2.8346900000000001E-2</v>
      </c>
      <c r="FJ72" s="1">
        <v>3.1483299999999999E-2</v>
      </c>
      <c r="FK72" s="1">
        <v>3.87406E-2</v>
      </c>
      <c r="FL72" s="248">
        <v>3.86115581024064E-2</v>
      </c>
      <c r="FN72" s="5">
        <f t="shared" si="96"/>
        <v>4.707561428571428E-2</v>
      </c>
      <c r="FO72" s="249">
        <f t="shared" si="97"/>
        <v>2.7696963754680677E-2</v>
      </c>
      <c r="FQ72" s="1">
        <v>3.56391E-3</v>
      </c>
      <c r="FR72" s="4"/>
      <c r="FS72" s="1">
        <v>4.0338099999999997E-3</v>
      </c>
      <c r="FT72" s="1">
        <v>2.3100199999999999E-3</v>
      </c>
      <c r="FU72" s="1">
        <v>2.5228400000000002E-3</v>
      </c>
      <c r="FV72" s="1">
        <v>6.4985199999999998E-3</v>
      </c>
      <c r="FW72" s="1">
        <v>4.2748999999999999E-3</v>
      </c>
      <c r="FX72" s="1">
        <v>9.4193799999999998E-3</v>
      </c>
      <c r="FY72" s="1">
        <v>1.4218E-2</v>
      </c>
      <c r="FZ72" s="248">
        <v>1.421308233048932E-2</v>
      </c>
      <c r="GA72" s="1">
        <v>3.8581399999999999E-3</v>
      </c>
      <c r="GB72" s="1">
        <v>1.1187000000000001E-2</v>
      </c>
      <c r="GC72" s="1">
        <v>9.0896399999999995E-3</v>
      </c>
      <c r="GE72" s="5">
        <f t="shared" si="70"/>
        <v>6.4523781818181828E-3</v>
      </c>
      <c r="GF72" s="249">
        <f t="shared" si="71"/>
        <v>3.9591225016531555E-3</v>
      </c>
      <c r="GH72" s="1">
        <v>0.14430399999999999</v>
      </c>
      <c r="GI72" s="248">
        <v>0.14210371795924781</v>
      </c>
      <c r="GJ72" s="1">
        <v>8.56986E-2</v>
      </c>
      <c r="GK72" s="248">
        <v>8.559986312100662E-2</v>
      </c>
      <c r="GM72" s="5">
        <f t="shared" si="98"/>
        <v>0.1150013</v>
      </c>
      <c r="GN72" s="249">
        <f t="shared" si="99"/>
        <v>4.1440275754150033E-2</v>
      </c>
      <c r="GP72" s="261">
        <v>0.14696395450079866</v>
      </c>
      <c r="GS72" s="1">
        <v>1.90495E-2</v>
      </c>
      <c r="GT72" s="1">
        <v>1.2344600000000001E-2</v>
      </c>
      <c r="GU72" s="248">
        <v>1.2332918863583764E-2</v>
      </c>
      <c r="GW72" s="5">
        <f t="shared" si="72"/>
        <v>1.5697050000000001E-2</v>
      </c>
      <c r="GX72" s="249">
        <f t="shared" si="100"/>
        <v>4.7410802571776862E-3</v>
      </c>
      <c r="GZ72" s="1">
        <v>1.1582800000000001E-2</v>
      </c>
      <c r="HA72" s="1">
        <v>6.1932000000000003E-3</v>
      </c>
      <c r="HB72" s="248">
        <v>6.191016206202991E-3</v>
      </c>
      <c r="HC72" s="1">
        <v>2.7894100000000002E-2</v>
      </c>
      <c r="HD72" s="1">
        <v>2.2912999999999999E-2</v>
      </c>
      <c r="HF72" s="5">
        <f t="shared" si="73"/>
        <v>1.7145775000000002E-2</v>
      </c>
      <c r="HG72" s="249">
        <f t="shared" si="101"/>
        <v>9.9948814314711389E-3</v>
      </c>
      <c r="HI72" s="1">
        <v>1.8024800000000001E-2</v>
      </c>
      <c r="HJ72" s="1">
        <v>2.16831E-2</v>
      </c>
      <c r="HK72" s="1">
        <v>2.94227E-2</v>
      </c>
      <c r="HL72" s="1">
        <v>1.6192100000000001E-2</v>
      </c>
      <c r="HM72" s="1">
        <v>7.8127000000000005E-3</v>
      </c>
      <c r="HN72" s="1">
        <v>1.61531E-2</v>
      </c>
      <c r="HO72" s="248">
        <v>1.609864485924373E-2</v>
      </c>
      <c r="HQ72" s="5">
        <f t="shared" si="74"/>
        <v>1.8214750000000002E-2</v>
      </c>
      <c r="HR72" s="249">
        <f t="shared" si="75"/>
        <v>7.1306077423316447E-3</v>
      </c>
      <c r="HT72" s="1">
        <v>5.3294200000000001E-4</v>
      </c>
      <c r="HU72" s="1">
        <v>7.3718799999999999E-3</v>
      </c>
      <c r="HV72" s="1">
        <v>3.1233200000000002E-3</v>
      </c>
      <c r="HX72" s="1">
        <v>5.9325100000000002E-3</v>
      </c>
      <c r="HY72" s="248">
        <v>5.9305749185536135E-3</v>
      </c>
      <c r="HZ72" s="1">
        <v>5.2450200000000004E-3</v>
      </c>
      <c r="IA72" s="1">
        <v>9.0655700000000002E-3</v>
      </c>
      <c r="IC72" s="5">
        <f t="shared" si="102"/>
        <v>5.211873666666666E-3</v>
      </c>
      <c r="ID72" s="249">
        <f t="shared" si="103"/>
        <v>3.042744687081168E-3</v>
      </c>
    </row>
    <row r="73" spans="1:238" ht="16.5" x14ac:dyDescent="0.25">
      <c r="A73" s="227">
        <v>123.044056</v>
      </c>
      <c r="B73" s="228" t="s">
        <v>240</v>
      </c>
      <c r="C73" s="230" t="s">
        <v>241</v>
      </c>
      <c r="D73" s="1">
        <v>1.6138900000000001E-2</v>
      </c>
      <c r="E73" s="1">
        <v>1.7565999999999998E-2</v>
      </c>
      <c r="F73" s="248">
        <v>1.7551358211475149E-2</v>
      </c>
      <c r="G73" s="1">
        <v>1.83841E-2</v>
      </c>
      <c r="H73" s="1">
        <v>1.02015E-3</v>
      </c>
      <c r="I73" s="1">
        <v>3.9190900000000001E-3</v>
      </c>
      <c r="J73" s="1">
        <v>2.16964E-3</v>
      </c>
      <c r="K73" s="1">
        <v>2.67396E-3</v>
      </c>
      <c r="L73" s="1">
        <v>2.0762699999999999E-3</v>
      </c>
      <c r="M73" s="1">
        <v>8.4895100000000002E-4</v>
      </c>
      <c r="N73" s="1">
        <v>1.34059E-3</v>
      </c>
      <c r="O73" s="1">
        <v>2.7585399999999999E-3</v>
      </c>
      <c r="P73" s="1">
        <v>9.5509700000000006E-3</v>
      </c>
      <c r="Q73" s="248">
        <v>9.5460665614823213E-3</v>
      </c>
      <c r="R73" s="1">
        <v>2.7821499999999999E-2</v>
      </c>
      <c r="S73" s="1">
        <v>1.7535499999999999E-2</v>
      </c>
      <c r="T73" s="1">
        <v>1.7977400000000001E-2</v>
      </c>
      <c r="U73" s="248">
        <v>1.7959801005825338E-2</v>
      </c>
      <c r="V73" s="1">
        <v>1.0124899999999999E-2</v>
      </c>
      <c r="W73" s="1">
        <v>5.86303E-3</v>
      </c>
      <c r="X73" s="1">
        <v>1.34378E-2</v>
      </c>
      <c r="Z73" s="5">
        <f t="shared" si="56"/>
        <v>9.511516166666666E-3</v>
      </c>
      <c r="AA73" s="249">
        <f t="shared" si="57"/>
        <v>8.1697401798591918E-3</v>
      </c>
      <c r="AC73" s="1">
        <v>8.5269899999999996E-2</v>
      </c>
      <c r="AD73" s="248">
        <v>8.4680819611647917E-2</v>
      </c>
      <c r="AE73" s="1">
        <v>4.6603199999999997E-2</v>
      </c>
      <c r="AF73" s="248">
        <v>4.6415425266119414E-2</v>
      </c>
      <c r="AG73" s="1">
        <v>4.1060600000000003E-2</v>
      </c>
      <c r="AI73" s="5">
        <f t="shared" si="62"/>
        <v>5.7644566666666668E-2</v>
      </c>
      <c r="AJ73" s="249">
        <f t="shared" si="63"/>
        <v>2.4084214436500384E-2</v>
      </c>
      <c r="AL73" s="1">
        <v>4.9930299999999997E-2</v>
      </c>
      <c r="AM73" s="248">
        <v>4.9785508194489084E-2</v>
      </c>
      <c r="AN73" s="1">
        <v>3.38626E-2</v>
      </c>
      <c r="AO73" s="1">
        <v>7.9264399999999999E-2</v>
      </c>
      <c r="AP73" s="1">
        <v>3.3771900000000001E-2</v>
      </c>
      <c r="AR73" s="5">
        <f t="shared" si="76"/>
        <v>4.9207300000000002E-2</v>
      </c>
      <c r="AS73" s="249">
        <f t="shared" si="77"/>
        <v>2.1429445323821752E-2</v>
      </c>
      <c r="AU73" s="1">
        <v>0.116642</v>
      </c>
      <c r="AV73" s="1">
        <v>5.8705199999999999E-2</v>
      </c>
      <c r="AW73" s="1">
        <v>3.3337100000000001E-2</v>
      </c>
      <c r="AX73" s="1">
        <v>5.5662299999999998E-2</v>
      </c>
      <c r="BA73" s="1">
        <v>3.1699999999999999E-2</v>
      </c>
      <c r="BC73" s="5">
        <f t="shared" si="78"/>
        <v>5.9209319999999996E-2</v>
      </c>
      <c r="BD73" s="249">
        <f t="shared" si="79"/>
        <v>3.4414686815471676E-2</v>
      </c>
      <c r="BF73" s="1">
        <v>1.9934199999999999E-2</v>
      </c>
      <c r="BG73" s="1">
        <v>4.4880299999999996E-3</v>
      </c>
      <c r="BH73" s="1">
        <v>1.32075E-2</v>
      </c>
      <c r="BI73" s="1">
        <v>5.6031400000000004E-3</v>
      </c>
      <c r="BJ73" s="1">
        <v>5.40063E-3</v>
      </c>
      <c r="BK73" s="1">
        <v>4.1096300000000002E-2</v>
      </c>
      <c r="BL73" s="1">
        <v>1.2479000000000001E-2</v>
      </c>
      <c r="BM73" s="1">
        <v>3.2709599999999998E-3</v>
      </c>
      <c r="BN73" s="1">
        <v>1.39075E-2</v>
      </c>
      <c r="BO73" s="248">
        <v>1.3872597744137892E-2</v>
      </c>
      <c r="BP73" s="1">
        <v>4.1363800000000003E-3</v>
      </c>
      <c r="BQ73" s="248">
        <v>4.1343896124351647E-3</v>
      </c>
      <c r="BR73" s="1">
        <v>1.3003000000000001E-2</v>
      </c>
      <c r="BS73" s="248">
        <v>1.2996234218008088E-2</v>
      </c>
      <c r="BU73" s="5">
        <f t="shared" si="64"/>
        <v>4.3368266666666665E-3</v>
      </c>
      <c r="BV73" s="249">
        <f t="shared" si="80"/>
        <v>1.178940218048962E-3</v>
      </c>
      <c r="BW73" s="5">
        <f t="shared" si="81"/>
        <v>2.7049650000000001E-2</v>
      </c>
      <c r="BX73" s="249">
        <f t="shared" si="82"/>
        <v>1.9864962935908035E-2</v>
      </c>
      <c r="BY73" s="5">
        <f t="shared" si="65"/>
        <v>1.3198000000000001E-2</v>
      </c>
      <c r="BZ73" s="249">
        <f t="shared" si="66"/>
        <v>7.1429738204756114E-4</v>
      </c>
      <c r="CB73" s="1">
        <v>2.4515800000000001E-2</v>
      </c>
      <c r="CC73" s="248">
        <v>2.4490470677624374E-2</v>
      </c>
      <c r="CD73" s="1">
        <v>4.4282700000000001E-2</v>
      </c>
      <c r="CE73" s="1">
        <v>2.2122800000000001E-2</v>
      </c>
      <c r="CF73" s="1">
        <v>1.19267E-2</v>
      </c>
      <c r="CG73" s="248">
        <v>1.1887287429787867E-2</v>
      </c>
      <c r="CH73" s="1">
        <v>1.6964300000000002E-2</v>
      </c>
      <c r="CJ73" s="5">
        <f t="shared" si="83"/>
        <v>2.3962459999999998E-2</v>
      </c>
      <c r="CK73" s="249">
        <f t="shared" si="84"/>
        <v>1.2353506080178217E-2</v>
      </c>
      <c r="CM73" s="1">
        <v>2.4514000000000001E-2</v>
      </c>
      <c r="CN73" s="1">
        <v>2.3896799999999999E-2</v>
      </c>
      <c r="CO73" s="1">
        <v>3.6030199999999998E-2</v>
      </c>
      <c r="CP73" s="1">
        <v>2.42256E-2</v>
      </c>
      <c r="CQ73" s="1">
        <v>7.0607299999999998E-2</v>
      </c>
      <c r="CR73" s="248">
        <v>7.0072855446529872E-2</v>
      </c>
      <c r="CS73" s="1">
        <v>4.92229E-2</v>
      </c>
      <c r="CU73" s="5">
        <f t="shared" si="85"/>
        <v>3.80828E-2</v>
      </c>
      <c r="CV73" s="249">
        <f t="shared" si="86"/>
        <v>1.8780495287931048E-2</v>
      </c>
      <c r="CX73" s="1">
        <v>9.4424299999999999E-3</v>
      </c>
      <c r="CY73" s="248">
        <v>9.4381897585604155E-3</v>
      </c>
      <c r="CZ73" s="1">
        <v>1.6109600000000002E-2</v>
      </c>
      <c r="DB73" s="5">
        <f t="shared" si="87"/>
        <v>1.2776015000000002E-2</v>
      </c>
      <c r="DC73" s="249">
        <f t="shared" si="88"/>
        <v>4.7144011183235142E-3</v>
      </c>
      <c r="DE73" s="1">
        <v>6.0891199999999999E-2</v>
      </c>
      <c r="DF73" s="1">
        <v>5.5459700000000001E-2</v>
      </c>
      <c r="DG73" s="248">
        <v>5.5314412140611481E-2</v>
      </c>
      <c r="DI73" s="5">
        <f t="shared" si="89"/>
        <v>5.8175450000000004E-2</v>
      </c>
      <c r="DJ73" s="249">
        <f t="shared" si="90"/>
        <v>3.8406504820147321E-3</v>
      </c>
      <c r="DL73" s="1">
        <v>1.44555E-2</v>
      </c>
      <c r="DM73" s="248">
        <v>1.4442707859326652E-2</v>
      </c>
      <c r="DN73" s="1">
        <v>2.7503300000000001E-2</v>
      </c>
      <c r="DP73" s="5">
        <f t="shared" si="91"/>
        <v>2.0979400000000002E-2</v>
      </c>
      <c r="DQ73" s="249">
        <f t="shared" si="92"/>
        <v>9.226187859565832E-3</v>
      </c>
      <c r="DS73" s="1">
        <v>3.1265399999999999E-2</v>
      </c>
      <c r="DT73" s="248">
        <v>3.0573971666294626E-2</v>
      </c>
      <c r="DU73" s="1">
        <v>7.9504099999999994E-2</v>
      </c>
      <c r="DW73" s="5">
        <f t="shared" si="67"/>
        <v>5.5384749999999996E-2</v>
      </c>
      <c r="DX73" s="249">
        <f t="shared" si="93"/>
        <v>3.4109911885623512E-2</v>
      </c>
      <c r="DZ73" s="1">
        <v>0.31500400000000001</v>
      </c>
      <c r="EA73" s="248">
        <v>0.30773790398761169</v>
      </c>
      <c r="EB73" s="1">
        <v>0.25365300000000002</v>
      </c>
      <c r="EC73" s="248">
        <v>0.25206655112304693</v>
      </c>
      <c r="EE73" s="5">
        <f t="shared" si="68"/>
        <v>0.28432849999999998</v>
      </c>
      <c r="EF73" s="249">
        <f t="shared" si="94"/>
        <v>4.3381708132576434E-2</v>
      </c>
      <c r="EI73" s="1">
        <v>3.1128400000000001E-2</v>
      </c>
      <c r="EJ73" s="248">
        <v>3.0589225700637494E-2</v>
      </c>
      <c r="EL73" s="5">
        <f t="shared" si="69"/>
        <v>3.1128400000000001E-2</v>
      </c>
      <c r="EQ73" s="1">
        <v>0.25359700000000002</v>
      </c>
      <c r="ER73" s="1">
        <v>0.14596799999999999</v>
      </c>
      <c r="ES73" s="1">
        <v>0.31851800000000002</v>
      </c>
      <c r="EU73" s="1">
        <v>0.23904800000000001</v>
      </c>
      <c r="EV73" s="1">
        <v>0.125027</v>
      </c>
      <c r="EW73" s="1">
        <v>0.11247799999999999</v>
      </c>
      <c r="EX73" s="1">
        <v>0.13684399999999999</v>
      </c>
      <c r="EY73" s="248">
        <v>0.13595131993476228</v>
      </c>
      <c r="FA73" s="5">
        <f t="shared" si="61"/>
        <v>0.19021142857142861</v>
      </c>
      <c r="FB73" s="249">
        <f t="shared" si="95"/>
        <v>7.9542836148952079E-2</v>
      </c>
      <c r="FD73" s="1">
        <v>3.7717199999999999E-2</v>
      </c>
      <c r="FE73" s="248">
        <v>3.7562888653711018E-2</v>
      </c>
      <c r="FF73" s="1">
        <v>1.4699E-2</v>
      </c>
      <c r="FG73" s="1">
        <v>0.163248</v>
      </c>
      <c r="FH73" s="1">
        <v>1.8579700000000001E-2</v>
      </c>
      <c r="FI73" s="1">
        <v>4.1604299999999997E-2</v>
      </c>
      <c r="FJ73" s="1">
        <v>4.9632900000000001E-2</v>
      </c>
      <c r="FK73" s="1">
        <v>3.5051100000000002E-2</v>
      </c>
      <c r="FL73" s="248">
        <v>3.4934221850824995E-2</v>
      </c>
      <c r="FN73" s="5">
        <f t="shared" si="96"/>
        <v>5.1504599999999998E-2</v>
      </c>
      <c r="FO73" s="249">
        <f t="shared" si="97"/>
        <v>5.080619702510053E-2</v>
      </c>
      <c r="FQ73" s="1">
        <v>2.87303E-2</v>
      </c>
      <c r="FR73" s="1">
        <v>2.02635E-2</v>
      </c>
      <c r="FS73" s="1">
        <v>2.5001200000000001E-2</v>
      </c>
      <c r="FT73" s="1">
        <v>1.54349E-2</v>
      </c>
      <c r="FU73" s="1">
        <v>2.2823900000000001E-2</v>
      </c>
      <c r="FV73" s="1">
        <v>1.92108E-2</v>
      </c>
      <c r="FW73" s="1">
        <v>1.3920200000000001E-2</v>
      </c>
      <c r="FX73" s="1">
        <v>1.7997699999999998E-2</v>
      </c>
      <c r="FY73" s="1">
        <v>1.36253E-2</v>
      </c>
      <c r="FZ73" s="248">
        <v>1.3620598183686668E-2</v>
      </c>
      <c r="GA73" s="1">
        <v>5.4287299999999997E-3</v>
      </c>
      <c r="GB73" s="1">
        <v>8.8442699999999996E-3</v>
      </c>
      <c r="GC73" s="1">
        <v>1.2527E-2</v>
      </c>
      <c r="GE73" s="5">
        <f t="shared" si="70"/>
        <v>1.6983983333333334E-2</v>
      </c>
      <c r="GF73" s="249">
        <f t="shared" si="71"/>
        <v>6.7136807605641816E-3</v>
      </c>
      <c r="GH73" s="1">
        <v>0.23389799999999999</v>
      </c>
      <c r="GI73" s="248">
        <v>0.23033200957081865</v>
      </c>
      <c r="GJ73" s="1">
        <v>0.14005400000000001</v>
      </c>
      <c r="GK73" s="248">
        <v>0.13989313833878481</v>
      </c>
      <c r="GM73" s="5">
        <f t="shared" si="98"/>
        <v>0.186976</v>
      </c>
      <c r="GN73" s="249">
        <f t="shared" si="99"/>
        <v>6.6357728773670299E-2</v>
      </c>
      <c r="GP73" s="261">
        <v>0.10283182289515773</v>
      </c>
      <c r="GS73" s="1">
        <v>2.4915E-2</v>
      </c>
      <c r="GT73" s="1">
        <v>1.6209399999999999E-2</v>
      </c>
      <c r="GU73" s="248">
        <v>1.6194047749178476E-2</v>
      </c>
      <c r="GW73" s="5">
        <f t="shared" si="72"/>
        <v>2.0562199999999999E-2</v>
      </c>
      <c r="GX73" s="249">
        <f t="shared" si="100"/>
        <v>6.1557887942975988E-3</v>
      </c>
      <c r="GZ73" s="1">
        <v>2.05363E-2</v>
      </c>
      <c r="HA73" s="1">
        <v>6.38574E-3</v>
      </c>
      <c r="HB73" s="248">
        <v>6.3834880332284648E-3</v>
      </c>
      <c r="HC73" s="1">
        <v>3.9358600000000001E-2</v>
      </c>
      <c r="HD73" s="1">
        <v>3.1581600000000001E-2</v>
      </c>
      <c r="HF73" s="5">
        <f t="shared" si="73"/>
        <v>2.4465560000000001E-2</v>
      </c>
      <c r="HG73" s="249">
        <f t="shared" si="101"/>
        <v>1.4315022890925927E-2</v>
      </c>
      <c r="HI73" s="1">
        <v>6.4044699999999996E-2</v>
      </c>
      <c r="HJ73" s="1">
        <v>9.3998999999999999E-2</v>
      </c>
      <c r="HK73" s="1">
        <v>4.6745700000000001E-2</v>
      </c>
      <c r="HL73" s="1">
        <v>2.08255E-2</v>
      </c>
      <c r="HM73" s="1">
        <v>1.32494E-2</v>
      </c>
      <c r="HN73" s="1">
        <v>2.8985E-2</v>
      </c>
      <c r="HO73" s="248">
        <v>2.8887234394602408E-2</v>
      </c>
      <c r="HQ73" s="5">
        <f t="shared" si="74"/>
        <v>4.4641550000000002E-2</v>
      </c>
      <c r="HR73" s="249">
        <f t="shared" si="75"/>
        <v>3.0380475390536597E-2</v>
      </c>
      <c r="HT73" s="1">
        <v>1.15853E-2</v>
      </c>
      <c r="HU73" s="1">
        <v>1.2788799999999999E-2</v>
      </c>
      <c r="HV73" s="1">
        <v>7.3541099999999996E-3</v>
      </c>
      <c r="HW73" s="1">
        <v>5.6601799999999999E-3</v>
      </c>
      <c r="HX73" s="1">
        <v>8.9179800000000007E-3</v>
      </c>
      <c r="HY73" s="248">
        <v>8.915067869106218E-3</v>
      </c>
      <c r="HZ73" s="1">
        <v>7.67638E-3</v>
      </c>
      <c r="IA73" s="1">
        <v>1.29178E-2</v>
      </c>
      <c r="IC73" s="5">
        <f t="shared" si="102"/>
        <v>9.5572214285714295E-3</v>
      </c>
      <c r="ID73" s="249">
        <f t="shared" si="103"/>
        <v>2.8820281353034972E-3</v>
      </c>
    </row>
    <row r="74" spans="1:238" ht="16.5" x14ac:dyDescent="0.25">
      <c r="A74" s="227">
        <v>123.08044099999999</v>
      </c>
      <c r="B74" s="228" t="s">
        <v>242</v>
      </c>
      <c r="C74" s="230" t="s">
        <v>243</v>
      </c>
      <c r="D74" s="1">
        <v>2.6290999999999998E-2</v>
      </c>
      <c r="E74" s="1">
        <v>2.35619E-2</v>
      </c>
      <c r="F74" s="248">
        <v>2.3542384038180906E-2</v>
      </c>
      <c r="G74" s="1">
        <v>3.3737700000000002E-2</v>
      </c>
      <c r="H74" s="1">
        <v>7.4897500000000003E-4</v>
      </c>
      <c r="I74" s="1">
        <v>4.0420200000000003E-3</v>
      </c>
      <c r="J74" s="1">
        <v>2.1362899999999999E-3</v>
      </c>
      <c r="K74" s="1">
        <v>3.4083799999999999E-3</v>
      </c>
      <c r="L74" s="1">
        <v>1.84261E-3</v>
      </c>
      <c r="M74" s="1">
        <v>8.6879100000000005E-4</v>
      </c>
      <c r="N74" s="1">
        <v>1.1892599999999999E-3</v>
      </c>
      <c r="O74" s="1">
        <v>2.3130400000000001E-3</v>
      </c>
      <c r="P74" s="1">
        <v>1.9078399999999999E-2</v>
      </c>
      <c r="Q74" s="248">
        <v>1.9068624653149978E-2</v>
      </c>
      <c r="R74" s="1">
        <v>4.8636899999999997E-2</v>
      </c>
      <c r="S74" s="1">
        <v>4.6022300000000002E-2</v>
      </c>
      <c r="T74" s="1">
        <v>2.8589E-2</v>
      </c>
      <c r="U74" s="248">
        <v>2.8560952430597537E-2</v>
      </c>
      <c r="V74" s="1">
        <v>2.6196000000000001E-2</v>
      </c>
      <c r="W74" s="1">
        <v>9.6979900000000001E-3</v>
      </c>
      <c r="X74" s="1">
        <v>2.6173600000000002E-2</v>
      </c>
      <c r="Z74" s="5">
        <f t="shared" si="56"/>
        <v>1.6918564222222224E-2</v>
      </c>
      <c r="AA74" s="249">
        <f t="shared" si="57"/>
        <v>1.6100019891175807E-2</v>
      </c>
      <c r="AC74" s="1">
        <v>0.239232</v>
      </c>
      <c r="AD74" s="248">
        <v>0.23757903354702303</v>
      </c>
      <c r="AE74" s="1">
        <v>0.18648999999999999</v>
      </c>
      <c r="AF74" s="248">
        <v>0.18573898162787617</v>
      </c>
      <c r="AG74" s="1">
        <v>0.10763499999999999</v>
      </c>
      <c r="AI74" s="5">
        <f t="shared" si="62"/>
        <v>0.17778566666666665</v>
      </c>
      <c r="AJ74" s="249">
        <f t="shared" si="63"/>
        <v>6.6228896007206217E-2</v>
      </c>
      <c r="AL74" s="1">
        <v>5.6822600000000001E-2</v>
      </c>
      <c r="AM74" s="248">
        <v>5.6657823315688853E-2</v>
      </c>
      <c r="AN74" s="1">
        <v>2.8093099999999999E-2</v>
      </c>
      <c r="AO74" s="1">
        <v>0.108918</v>
      </c>
      <c r="AP74" s="1">
        <v>4.31968E-2</v>
      </c>
      <c r="AR74" s="5">
        <f t="shared" si="76"/>
        <v>5.9257625000000001E-2</v>
      </c>
      <c r="AS74" s="249">
        <f t="shared" si="77"/>
        <v>3.5124824602397187E-2</v>
      </c>
      <c r="AU74" s="1">
        <v>5.1859799999999998E-2</v>
      </c>
      <c r="AV74" s="1">
        <v>3.8420700000000002E-2</v>
      </c>
      <c r="AW74" s="1">
        <v>5.2564100000000002E-2</v>
      </c>
      <c r="AX74" s="1">
        <v>5.18389E-2</v>
      </c>
      <c r="BA74" s="1">
        <v>4.1981900000000003E-2</v>
      </c>
      <c r="BC74" s="5">
        <f t="shared" si="78"/>
        <v>4.7333079999999993E-2</v>
      </c>
      <c r="BD74" s="249">
        <f t="shared" si="79"/>
        <v>6.6374472263062093E-3</v>
      </c>
      <c r="BH74" s="1">
        <v>2.1293099999999999E-2</v>
      </c>
      <c r="BI74" s="1">
        <v>1.2826199999999999E-2</v>
      </c>
      <c r="BJ74" s="1">
        <v>2.77881E-3</v>
      </c>
      <c r="BK74" s="1">
        <v>0.13600899999999999</v>
      </c>
      <c r="BL74" s="1">
        <v>9.7116100000000007E-3</v>
      </c>
      <c r="BM74" s="1">
        <v>5.7643199999999999E-3</v>
      </c>
      <c r="BN74" s="1">
        <v>1.4671999999999999E-2</v>
      </c>
      <c r="BO74" s="248">
        <v>1.4635086867611152E-2</v>
      </c>
      <c r="BP74" s="1">
        <v>2.28546E-3</v>
      </c>
      <c r="BQ74" s="248">
        <v>2.2843629184502749E-3</v>
      </c>
      <c r="BR74" s="1">
        <v>9.5925999999999997E-3</v>
      </c>
      <c r="BS74" s="248">
        <v>9.5875812613861501E-3</v>
      </c>
      <c r="BU74" s="5">
        <f t="shared" si="64"/>
        <v>6.9586599999999993E-3</v>
      </c>
      <c r="BV74" s="249">
        <f t="shared" si="80"/>
        <v>5.3709064377998614E-3</v>
      </c>
      <c r="BW74" s="5">
        <f t="shared" si="81"/>
        <v>7.2800799999999999E-2</v>
      </c>
      <c r="BX74" s="249">
        <f t="shared" si="82"/>
        <v>8.9389893693191072E-2</v>
      </c>
      <c r="BY74" s="5">
        <f t="shared" si="65"/>
        <v>1.5225569999999999E-2</v>
      </c>
      <c r="BZ74" s="249">
        <f t="shared" si="66"/>
        <v>5.8105556931932114E-3</v>
      </c>
      <c r="CB74" s="1">
        <v>3.7628399999999999E-2</v>
      </c>
      <c r="CC74" s="248">
        <v>3.7589544218510081E-2</v>
      </c>
      <c r="CD74" s="1">
        <v>0.10913100000000001</v>
      </c>
      <c r="CE74" s="1">
        <v>3.1535399999999998E-2</v>
      </c>
      <c r="CF74" s="1">
        <v>1.22994E-2</v>
      </c>
      <c r="CG74" s="248">
        <v>1.2258733316470908E-2</v>
      </c>
      <c r="CH74" s="1">
        <v>2.6680200000000001E-2</v>
      </c>
      <c r="CJ74" s="5">
        <f t="shared" si="83"/>
        <v>4.3454879999999994E-2</v>
      </c>
      <c r="CK74" s="249">
        <f t="shared" si="84"/>
        <v>3.7886107064621991E-2</v>
      </c>
      <c r="CM74" s="1">
        <v>0.17342399999999999</v>
      </c>
      <c r="CN74" s="1">
        <v>8.66199E-2</v>
      </c>
      <c r="CP74" s="1">
        <v>6.80592E-2</v>
      </c>
      <c r="CQ74" s="1">
        <v>0.228522</v>
      </c>
      <c r="CR74" s="248">
        <v>0.22679245883725843</v>
      </c>
      <c r="CS74" s="1">
        <v>8.4345000000000003E-2</v>
      </c>
      <c r="CU74" s="5">
        <f t="shared" si="85"/>
        <v>0.12819401999999999</v>
      </c>
      <c r="CV74" s="249">
        <f t="shared" si="86"/>
        <v>6.9603870666163414E-2</v>
      </c>
      <c r="CX74" s="1">
        <v>1.2581200000000001E-2</v>
      </c>
      <c r="CY74" s="248">
        <v>1.2575561442598356E-2</v>
      </c>
      <c r="CZ74" s="1">
        <v>4.5244699999999999E-2</v>
      </c>
      <c r="DB74" s="5">
        <f t="shared" si="87"/>
        <v>2.891295E-2</v>
      </c>
      <c r="DC74" s="249">
        <f t="shared" si="88"/>
        <v>2.3096582347286797E-2</v>
      </c>
      <c r="DE74" s="1">
        <v>2.1770500000000002E-2</v>
      </c>
      <c r="DF74" s="1">
        <v>1.9376500000000001E-2</v>
      </c>
      <c r="DG74" s="248">
        <v>1.9325731723399141E-2</v>
      </c>
      <c r="DI74" s="5">
        <f t="shared" si="89"/>
        <v>2.0573500000000002E-2</v>
      </c>
      <c r="DJ74" s="249">
        <f t="shared" si="90"/>
        <v>1.692813634160595E-3</v>
      </c>
      <c r="DL74" s="1">
        <v>3.4419600000000002E-2</v>
      </c>
      <c r="DM74" s="248">
        <v>3.4389173482592066E-2</v>
      </c>
      <c r="DN74" s="1">
        <v>7.7947699999999995E-2</v>
      </c>
      <c r="DP74" s="5">
        <f t="shared" si="91"/>
        <v>5.6183650000000002E-2</v>
      </c>
      <c r="DQ74" s="249">
        <f t="shared" si="92"/>
        <v>3.0779014682166147E-2</v>
      </c>
      <c r="DS74" s="1">
        <v>5.0846000000000002E-2</v>
      </c>
      <c r="DT74" s="248">
        <v>4.9721623494343233E-2</v>
      </c>
      <c r="DU74" s="1">
        <v>0.19302900000000001</v>
      </c>
      <c r="DW74" s="5">
        <f t="shared" si="67"/>
        <v>0.1219375</v>
      </c>
      <c r="DX74" s="249">
        <f t="shared" si="93"/>
        <v>0.1005385634694469</v>
      </c>
      <c r="DZ74" s="1">
        <v>0.34196900000000002</v>
      </c>
      <c r="EA74" s="248">
        <v>0.33408132032594645</v>
      </c>
      <c r="EB74" s="1">
        <v>0.18040900000000001</v>
      </c>
      <c r="EC74" s="248">
        <v>0.17928148984231865</v>
      </c>
      <c r="EE74" s="5">
        <f t="shared" si="68"/>
        <v>0.261189</v>
      </c>
      <c r="EF74" s="249">
        <f t="shared" si="94"/>
        <v>0.11424017156849864</v>
      </c>
      <c r="EI74" s="1">
        <v>0.24066899999999999</v>
      </c>
      <c r="EJ74" s="248">
        <v>0.23650053033707455</v>
      </c>
      <c r="EL74" s="5">
        <f t="shared" si="69"/>
        <v>0.24066899999999999</v>
      </c>
      <c r="EQ74" s="1">
        <v>0.14107</v>
      </c>
      <c r="ER74" s="1">
        <v>9.2848799999999995E-2</v>
      </c>
      <c r="ES74" s="1">
        <v>0.23976500000000001</v>
      </c>
      <c r="EU74" s="1">
        <v>0.34717500000000001</v>
      </c>
      <c r="EV74" s="1">
        <v>0.103424</v>
      </c>
      <c r="EW74" s="1">
        <v>0.107626</v>
      </c>
      <c r="EX74" s="1">
        <v>0.12753100000000001</v>
      </c>
      <c r="EY74" s="248">
        <v>0.12669847133079892</v>
      </c>
      <c r="FA74" s="5">
        <f t="shared" si="61"/>
        <v>0.16563425714285715</v>
      </c>
      <c r="FB74" s="249">
        <f t="shared" si="95"/>
        <v>9.4021687258469877E-2</v>
      </c>
      <c r="FD74" s="1">
        <v>0.25656800000000002</v>
      </c>
      <c r="FE74" s="248">
        <v>0.255516850723293</v>
      </c>
      <c r="FF74" s="1">
        <v>6.5052600000000002E-2</v>
      </c>
      <c r="FG74" s="1">
        <v>0.68587200000000004</v>
      </c>
      <c r="FH74" s="1">
        <v>0.13620699999999999</v>
      </c>
      <c r="FJ74" s="1">
        <v>0.103252</v>
      </c>
      <c r="FK74" s="1">
        <v>0.115035</v>
      </c>
      <c r="FL74" s="248">
        <v>0.11465150133233218</v>
      </c>
      <c r="FN74" s="5">
        <f t="shared" si="96"/>
        <v>0.22699776666666663</v>
      </c>
      <c r="FO74" s="249">
        <f t="shared" si="97"/>
        <v>0.2339905284078112</v>
      </c>
      <c r="FQ74" s="1">
        <v>5.9117299999999998E-2</v>
      </c>
      <c r="FR74" s="1">
        <v>9.7851299999999995E-3</v>
      </c>
      <c r="FS74" s="1">
        <v>2.5749899999999999E-2</v>
      </c>
      <c r="FT74" s="1">
        <v>7.4597700000000001E-3</v>
      </c>
      <c r="FU74" s="1">
        <v>2.7374300000000001E-2</v>
      </c>
      <c r="FY74" s="1">
        <v>3.4600400000000003E-2</v>
      </c>
      <c r="FZ74" s="248">
        <v>3.4588538350049117E-2</v>
      </c>
      <c r="GA74" s="1">
        <v>8.64469E-3</v>
      </c>
      <c r="GB74" s="1">
        <v>1.92704E-2</v>
      </c>
      <c r="GC74" s="1">
        <v>2.4845200000000001E-2</v>
      </c>
      <c r="GE74" s="5">
        <f t="shared" si="70"/>
        <v>2.4094121111111113E-2</v>
      </c>
      <c r="GF74" s="249">
        <f t="shared" si="71"/>
        <v>1.6180514217971748E-2</v>
      </c>
      <c r="GH74" s="1">
        <v>0.307168</v>
      </c>
      <c r="GI74" s="248">
        <v>0.30248433675305447</v>
      </c>
      <c r="GJ74" s="1">
        <v>0.18543699999999999</v>
      </c>
      <c r="GK74" s="248">
        <v>0.18522285163369623</v>
      </c>
      <c r="GM74" s="5">
        <f t="shared" si="98"/>
        <v>0.24630249999999998</v>
      </c>
      <c r="GN74" s="249">
        <f t="shared" si="99"/>
        <v>8.6076815580619692E-2</v>
      </c>
      <c r="GP74" s="261">
        <v>1.5832685416216939E-2</v>
      </c>
      <c r="GS74" s="1">
        <v>1.6738300000000001E-2</v>
      </c>
      <c r="GT74" s="1">
        <v>1.7970199999999999E-2</v>
      </c>
      <c r="GU74" s="248">
        <v>1.7953101446002161E-2</v>
      </c>
      <c r="GW74" s="5">
        <f t="shared" si="72"/>
        <v>1.7354250000000002E-2</v>
      </c>
      <c r="GX74" s="249">
        <f t="shared" si="100"/>
        <v>8.7108484374370614E-4</v>
      </c>
      <c r="GZ74" s="1">
        <v>3.6758699999999998E-2</v>
      </c>
      <c r="HA74" s="1">
        <v>1.04265E-2</v>
      </c>
      <c r="HB74" s="248">
        <v>1.0422820343297433E-2</v>
      </c>
      <c r="HC74" s="1">
        <v>5.9175999999999999E-2</v>
      </c>
      <c r="HD74" s="1">
        <v>4.74785E-2</v>
      </c>
      <c r="HF74" s="5">
        <f t="shared" si="73"/>
        <v>3.8459924999999999E-2</v>
      </c>
      <c r="HG74" s="249">
        <f t="shared" si="101"/>
        <v>2.0810714725572665E-2</v>
      </c>
      <c r="HI74" s="1">
        <v>8.9184399999999997E-2</v>
      </c>
      <c r="HJ74" s="1">
        <v>8.7427299999999999E-2</v>
      </c>
      <c r="HK74" s="1">
        <v>8.3452700000000005E-2</v>
      </c>
      <c r="HL74" s="1">
        <v>3.0247799999999998E-2</v>
      </c>
      <c r="HM74" s="1">
        <v>1.76516E-2</v>
      </c>
      <c r="HN74" s="1">
        <v>4.0014399999999999E-2</v>
      </c>
      <c r="HO74" s="248">
        <v>3.987954159919422E-2</v>
      </c>
      <c r="HQ74" s="5">
        <f t="shared" si="74"/>
        <v>5.799636666666666E-2</v>
      </c>
      <c r="HR74" s="249">
        <f t="shared" si="75"/>
        <v>3.2273619076556431E-2</v>
      </c>
      <c r="HT74" s="1">
        <v>1.04808E-2</v>
      </c>
      <c r="HU74" s="1">
        <v>3.3001099999999998E-2</v>
      </c>
      <c r="HV74" s="1">
        <v>1.84478E-2</v>
      </c>
      <c r="HW74" s="1">
        <v>4.32176E-3</v>
      </c>
      <c r="HX74" s="1">
        <v>8.8130199999999995E-3</v>
      </c>
      <c r="HY74" s="248">
        <v>8.8101324564385311E-3</v>
      </c>
      <c r="HZ74" s="1">
        <v>8.7605300000000007E-3</v>
      </c>
      <c r="IA74" s="1">
        <v>1.7506000000000001E-2</v>
      </c>
      <c r="IC74" s="5">
        <f t="shared" si="102"/>
        <v>1.4475858571428571E-2</v>
      </c>
      <c r="ID74" s="249">
        <f t="shared" si="103"/>
        <v>9.5911554563643461E-3</v>
      </c>
    </row>
    <row r="75" spans="1:238" ht="29.25" x14ac:dyDescent="0.25">
      <c r="A75" s="232">
        <v>125.05970600000001</v>
      </c>
      <c r="B75" s="233" t="s">
        <v>244</v>
      </c>
      <c r="C75" s="234" t="s">
        <v>245</v>
      </c>
      <c r="D75" s="1">
        <v>5.58735E-2</v>
      </c>
      <c r="E75" s="1">
        <v>4.7812100000000003E-2</v>
      </c>
      <c r="F75" s="248">
        <v>4.777233421527307E-2</v>
      </c>
      <c r="G75" s="1">
        <v>6.6693600000000006E-2</v>
      </c>
      <c r="H75" s="1">
        <v>1.8562100000000001E-3</v>
      </c>
      <c r="I75" s="1">
        <v>8.1553000000000007E-3</v>
      </c>
      <c r="J75" s="1">
        <v>5.4403999999999997E-3</v>
      </c>
      <c r="K75" s="1">
        <v>4.9723700000000003E-3</v>
      </c>
      <c r="L75" s="1">
        <v>4.1949099999999996E-3</v>
      </c>
      <c r="M75" s="1">
        <v>2.2462599999999999E-3</v>
      </c>
      <c r="N75" s="1">
        <v>2.0734999999999998E-3</v>
      </c>
      <c r="O75" s="1">
        <v>5.3174399999999997E-3</v>
      </c>
      <c r="S75" s="1">
        <v>0.113325</v>
      </c>
      <c r="V75" s="1">
        <v>5.2792899999999997E-2</v>
      </c>
      <c r="W75" s="1">
        <v>1.9784199999999998E-2</v>
      </c>
      <c r="X75" s="1">
        <v>4.9940999999999999E-2</v>
      </c>
      <c r="Z75" s="5">
        <f t="shared" si="56"/>
        <v>2.9365246000000001E-2</v>
      </c>
      <c r="AA75" s="249">
        <f t="shared" si="57"/>
        <v>3.3397791243896614E-2</v>
      </c>
      <c r="AC75" s="1">
        <v>0.357124</v>
      </c>
      <c r="AD75" s="248">
        <v>0.35465637258735921</v>
      </c>
      <c r="AE75" s="1">
        <v>0.17194499999999999</v>
      </c>
      <c r="AF75" s="248">
        <v>0.17125318637815651</v>
      </c>
      <c r="AG75" s="1">
        <v>9.1808600000000004E-2</v>
      </c>
      <c r="AI75" s="5">
        <f t="shared" si="62"/>
        <v>0.20695920000000001</v>
      </c>
      <c r="AJ75" s="249">
        <f t="shared" si="63"/>
        <v>0.13607924537018865</v>
      </c>
      <c r="AL75" s="1">
        <v>0.115341</v>
      </c>
      <c r="AM75" s="248">
        <v>0.11500639451478584</v>
      </c>
      <c r="AN75" s="1">
        <v>5.9649599999999997E-2</v>
      </c>
      <c r="AO75" s="1">
        <v>0.24443000000000001</v>
      </c>
      <c r="AP75" s="1">
        <v>8.4722599999999995E-2</v>
      </c>
      <c r="AR75" s="5">
        <f t="shared" si="76"/>
        <v>0.1260358</v>
      </c>
      <c r="AS75" s="249">
        <f t="shared" si="77"/>
        <v>8.2149200412744983E-2</v>
      </c>
      <c r="AU75" s="1">
        <v>0.12393</v>
      </c>
      <c r="AV75" s="1">
        <v>8.3837700000000001E-2</v>
      </c>
      <c r="AW75" s="1">
        <v>6.6231399999999996E-2</v>
      </c>
      <c r="AX75" s="1">
        <v>0.10281</v>
      </c>
      <c r="BA75" s="1">
        <v>6.1029600000000003E-2</v>
      </c>
      <c r="BC75" s="5">
        <f t="shared" si="78"/>
        <v>8.7567740000000005E-2</v>
      </c>
      <c r="BD75" s="249">
        <f t="shared" si="79"/>
        <v>2.6114966589448268E-2</v>
      </c>
      <c r="BF75" s="1">
        <v>6.3251199999999994E-2</v>
      </c>
      <c r="BG75" s="1">
        <v>1.1549200000000001E-2</v>
      </c>
      <c r="BH75" s="1">
        <v>5.59652E-2</v>
      </c>
      <c r="BI75" s="1">
        <v>5.69215E-2</v>
      </c>
      <c r="BJ75" s="1">
        <v>7.6052899999999998E-3</v>
      </c>
      <c r="BK75" s="1">
        <v>0.112318</v>
      </c>
      <c r="BL75" s="1">
        <v>8.8020400000000006E-3</v>
      </c>
      <c r="BM75" s="1">
        <v>1.6122500000000001E-2</v>
      </c>
      <c r="BN75" s="1">
        <v>5.5883200000000001E-2</v>
      </c>
      <c r="BO75" s="248">
        <v>5.5742623882431133E-2</v>
      </c>
      <c r="BP75" s="1">
        <v>1.4178E-2</v>
      </c>
      <c r="BQ75" s="248">
        <v>1.4171192865722344E-2</v>
      </c>
      <c r="BR75" s="1">
        <v>5.8725800000000002E-2</v>
      </c>
      <c r="BS75" s="248">
        <v>5.8695082213006802E-2</v>
      </c>
      <c r="BU75" s="5">
        <f t="shared" si="64"/>
        <v>2.9073999999999999E-2</v>
      </c>
      <c r="BV75" s="249">
        <f t="shared" si="80"/>
        <v>2.413623235407714E-2</v>
      </c>
      <c r="BW75" s="5">
        <f t="shared" si="81"/>
        <v>8.5521899999999998E-2</v>
      </c>
      <c r="BX75" s="249">
        <f t="shared" si="82"/>
        <v>3.7895408038705718E-2</v>
      </c>
      <c r="BY75" s="5">
        <f t="shared" si="65"/>
        <v>4.021681333333333E-2</v>
      </c>
      <c r="BZ75" s="249">
        <f t="shared" si="66"/>
        <v>2.7206022654708898E-2</v>
      </c>
      <c r="CB75" s="1">
        <v>2.8619200000000001E-2</v>
      </c>
      <c r="CC75" s="248">
        <v>2.8589630813754673E-2</v>
      </c>
      <c r="CD75" s="1">
        <v>0.18484700000000001</v>
      </c>
      <c r="CE75" s="1">
        <v>4.5623299999999999E-2</v>
      </c>
      <c r="CF75" s="1">
        <v>1.5557100000000001E-2</v>
      </c>
      <c r="CG75" s="248">
        <v>1.5505652406522189E-2</v>
      </c>
      <c r="CH75" s="1">
        <v>1.4207600000000001E-2</v>
      </c>
      <c r="CJ75" s="5">
        <f t="shared" si="83"/>
        <v>5.7770840000000004E-2</v>
      </c>
      <c r="CK75" s="249">
        <f t="shared" si="84"/>
        <v>7.2155192133296964E-2</v>
      </c>
      <c r="CM75" s="1">
        <v>0.23555799999999999</v>
      </c>
      <c r="CN75" s="1">
        <v>0.101663</v>
      </c>
      <c r="CO75" s="1">
        <v>7.2614999999999999E-2</v>
      </c>
      <c r="CP75" s="1">
        <v>9.7224099999999994E-2</v>
      </c>
      <c r="CQ75" s="1">
        <v>0.53644400000000003</v>
      </c>
      <c r="CR75" s="248">
        <v>0.53238434693150294</v>
      </c>
      <c r="CS75" s="1">
        <v>0.17048199999999999</v>
      </c>
      <c r="CU75" s="5">
        <f t="shared" si="85"/>
        <v>0.20233101666666667</v>
      </c>
      <c r="CV75" s="249">
        <f t="shared" si="86"/>
        <v>0.17421689723250627</v>
      </c>
      <c r="CX75" s="1">
        <v>1.1906999999999999E-2</v>
      </c>
      <c r="CY75" s="248">
        <v>1.1901649713027694E-2</v>
      </c>
      <c r="CZ75" s="1">
        <v>5.5186499999999999E-2</v>
      </c>
      <c r="DB75" s="5">
        <f t="shared" si="87"/>
        <v>3.354675E-2</v>
      </c>
      <c r="DC75" s="249">
        <f t="shared" si="88"/>
        <v>3.0603227936363182E-2</v>
      </c>
      <c r="DE75" s="1">
        <v>4.7459399999999999E-2</v>
      </c>
      <c r="DF75" s="1">
        <v>5.7064299999999998E-2</v>
      </c>
      <c r="DG75" s="248">
        <v>5.6914711077286163E-2</v>
      </c>
      <c r="DI75" s="5">
        <f t="shared" si="89"/>
        <v>5.2261849999999999E-2</v>
      </c>
      <c r="DJ75" s="249">
        <f t="shared" si="90"/>
        <v>6.7916899226186699E-3</v>
      </c>
      <c r="DL75" s="1">
        <v>3.6461500000000001E-2</v>
      </c>
      <c r="DM75" s="248">
        <v>3.6429194850510327E-2</v>
      </c>
      <c r="DN75" s="1">
        <v>6.4192899999999997E-2</v>
      </c>
      <c r="DP75" s="5">
        <f t="shared" si="91"/>
        <v>5.0327200000000002E-2</v>
      </c>
      <c r="DQ75" s="249">
        <f t="shared" si="92"/>
        <v>1.9609060991796601E-2</v>
      </c>
      <c r="DS75" s="1">
        <v>0.15187600000000001</v>
      </c>
      <c r="DT75" s="248">
        <v>0.14851683759449938</v>
      </c>
      <c r="DU75" s="1">
        <v>0.21779599999999999</v>
      </c>
      <c r="DW75" s="5">
        <f t="shared" si="67"/>
        <v>0.184836</v>
      </c>
      <c r="DX75" s="249">
        <f t="shared" si="93"/>
        <v>4.661247901581711E-2</v>
      </c>
      <c r="DZ75" s="1">
        <v>0.98931199999999997</v>
      </c>
      <c r="EA75" s="248">
        <v>0.96649342244006253</v>
      </c>
      <c r="EB75" s="1">
        <v>0.76750399999999996</v>
      </c>
      <c r="EC75" s="248">
        <v>0.76270367571951925</v>
      </c>
      <c r="EE75" s="5">
        <f t="shared" si="68"/>
        <v>0.87840799999999997</v>
      </c>
      <c r="EF75" s="249">
        <f t="shared" si="94"/>
        <v>0.15684194092142498</v>
      </c>
      <c r="EI75" s="1">
        <v>0.22723599999999999</v>
      </c>
      <c r="EJ75" s="248">
        <v>0.22329946747255885</v>
      </c>
      <c r="EL75" s="5">
        <f t="shared" si="69"/>
        <v>0.22723599999999999</v>
      </c>
      <c r="EQ75" s="1">
        <v>0.484323</v>
      </c>
      <c r="ER75" s="1">
        <v>0.39855499999999999</v>
      </c>
      <c r="ES75" s="1">
        <v>0.69970600000000005</v>
      </c>
      <c r="EU75" s="1">
        <v>1.03531</v>
      </c>
      <c r="EW75" s="1">
        <v>0.272366</v>
      </c>
      <c r="EX75" s="1">
        <v>0.41914499999999999</v>
      </c>
      <c r="EY75" s="248">
        <v>0.41640866169736607</v>
      </c>
      <c r="FA75" s="5">
        <f t="shared" si="61"/>
        <v>0.55156749999999999</v>
      </c>
      <c r="FB75" s="249">
        <f t="shared" si="95"/>
        <v>0.27545441202983123</v>
      </c>
      <c r="FD75" s="1">
        <v>0.35645700000000002</v>
      </c>
      <c r="FE75" s="248">
        <v>0.35499684963452099</v>
      </c>
      <c r="FF75" s="1">
        <v>5.2603299999999999E-2</v>
      </c>
      <c r="FG75" s="1">
        <v>1.41147</v>
      </c>
      <c r="FH75" s="1">
        <v>0.200709</v>
      </c>
      <c r="FI75" s="1">
        <v>0.14840700000000001</v>
      </c>
      <c r="FK75" s="1">
        <v>0.17873800000000001</v>
      </c>
      <c r="FL75" s="248">
        <v>0.17814184629879495</v>
      </c>
      <c r="FN75" s="5">
        <f t="shared" si="96"/>
        <v>0.39139738333333335</v>
      </c>
      <c r="FO75" s="249">
        <f t="shared" si="97"/>
        <v>0.50934876142242813</v>
      </c>
      <c r="FQ75" s="1">
        <v>7.9767599999999994E-2</v>
      </c>
      <c r="FR75" s="1">
        <v>9.7965399999999994E-3</v>
      </c>
      <c r="FS75" s="1">
        <v>4.8773400000000001E-2</v>
      </c>
      <c r="FT75" s="1">
        <v>7.5737599999999997E-3</v>
      </c>
      <c r="FU75" s="1">
        <v>2.5182400000000001E-2</v>
      </c>
      <c r="FV75" s="1">
        <v>1.0856899999999999E-2</v>
      </c>
      <c r="FW75" s="1">
        <v>7.0367800000000003E-3</v>
      </c>
      <c r="FX75" s="1">
        <v>2.0645400000000001E-2</v>
      </c>
      <c r="FY75" s="1">
        <v>1.13667E-2</v>
      </c>
      <c r="FZ75" s="248">
        <v>1.1362830092364756E-2</v>
      </c>
      <c r="GA75" s="1">
        <v>8.8384799999999993E-3</v>
      </c>
      <c r="GB75" s="1">
        <v>2.8824800000000001E-2</v>
      </c>
      <c r="GC75" s="1">
        <v>1.67105E-2</v>
      </c>
      <c r="GE75" s="5">
        <f t="shared" si="70"/>
        <v>2.2947771666666669E-2</v>
      </c>
      <c r="GF75" s="249">
        <f t="shared" si="71"/>
        <v>2.1576609314112618E-2</v>
      </c>
      <c r="GH75" s="1">
        <v>0.74266500000000002</v>
      </c>
      <c r="GI75" s="248">
        <v>0.73133972250207191</v>
      </c>
      <c r="GJ75" s="1">
        <v>0.41575600000000001</v>
      </c>
      <c r="GK75" s="248">
        <v>0.41527630555348255</v>
      </c>
      <c r="GM75" s="5">
        <f t="shared" si="98"/>
        <v>0.57921050000000007</v>
      </c>
      <c r="GN75" s="249">
        <f t="shared" si="99"/>
        <v>0.23115957073091284</v>
      </c>
      <c r="GP75" s="261">
        <v>1.1418339113828366E-2</v>
      </c>
      <c r="GS75" s="1">
        <v>5.6806500000000003E-2</v>
      </c>
      <c r="GT75" s="1">
        <v>2.4290599999999999E-2</v>
      </c>
      <c r="GU75" s="248">
        <v>2.4267590407323056E-2</v>
      </c>
      <c r="GW75" s="5">
        <f t="shared" si="72"/>
        <v>4.0548550000000003E-2</v>
      </c>
      <c r="GX75" s="249">
        <f t="shared" si="100"/>
        <v>2.2992213386383652E-2</v>
      </c>
      <c r="GZ75" s="1">
        <v>6.0333299999999999E-2</v>
      </c>
      <c r="HA75" s="1">
        <v>1.4662E-2</v>
      </c>
      <c r="HB75" s="248">
        <v>1.4656859887992374E-2</v>
      </c>
      <c r="HC75" s="1">
        <v>0.123169</v>
      </c>
      <c r="HD75" s="1">
        <v>7.7859100000000001E-2</v>
      </c>
      <c r="HF75" s="5">
        <f t="shared" si="73"/>
        <v>6.9005850000000007E-2</v>
      </c>
      <c r="HG75" s="249">
        <f t="shared" si="101"/>
        <v>4.4872018043208152E-2</v>
      </c>
      <c r="HI75" s="1">
        <v>0.275673</v>
      </c>
      <c r="HJ75" s="1">
        <v>0.421628</v>
      </c>
      <c r="HK75" s="1">
        <v>0.22991300000000001</v>
      </c>
      <c r="HL75" s="1">
        <v>9.3333600000000003E-2</v>
      </c>
      <c r="HM75" s="1">
        <v>4.1064200000000002E-2</v>
      </c>
      <c r="HN75" s="1">
        <v>0.144681</v>
      </c>
      <c r="HO75" s="248">
        <v>0.14419316157303222</v>
      </c>
      <c r="HQ75" s="5">
        <f t="shared" si="74"/>
        <v>0.20104880000000003</v>
      </c>
      <c r="HR75" s="249">
        <f t="shared" si="75"/>
        <v>0.13815358277291248</v>
      </c>
      <c r="HT75" s="1">
        <v>3.0189400000000002E-2</v>
      </c>
      <c r="HU75" s="1">
        <v>3.2911299999999998E-2</v>
      </c>
      <c r="HV75" s="1">
        <v>1.9030399999999999E-2</v>
      </c>
      <c r="HW75" s="1">
        <v>6.6257299999999998E-3</v>
      </c>
      <c r="IA75" s="1">
        <v>4.03103E-2</v>
      </c>
      <c r="IC75" s="5">
        <f t="shared" si="102"/>
        <v>2.5813426E-2</v>
      </c>
      <c r="ID75" s="249">
        <f t="shared" si="103"/>
        <v>1.3170662844419784E-2</v>
      </c>
    </row>
    <row r="76" spans="1:238" ht="16.5" x14ac:dyDescent="0.25">
      <c r="A76" s="235">
        <v>127.038971</v>
      </c>
      <c r="B76" s="236" t="s">
        <v>246</v>
      </c>
      <c r="C76" s="237" t="s">
        <v>247</v>
      </c>
      <c r="D76" s="1">
        <v>6.8166699999999997E-2</v>
      </c>
      <c r="E76" s="1">
        <v>6.4039100000000002E-2</v>
      </c>
      <c r="F76" s="248">
        <v>6.398578542358109E-2</v>
      </c>
      <c r="G76" s="1">
        <v>9.3455300000000005E-2</v>
      </c>
      <c r="H76" s="1">
        <v>2.5227000000000001E-3</v>
      </c>
      <c r="I76" s="1">
        <v>9.7688099999999993E-3</v>
      </c>
      <c r="J76" s="1">
        <v>5.2628800000000002E-3</v>
      </c>
      <c r="K76" s="1">
        <v>6.6478199999999996E-3</v>
      </c>
      <c r="L76" s="1">
        <v>2.9908700000000001E-3</v>
      </c>
      <c r="M76" s="1">
        <v>1.5346299999999999E-3</v>
      </c>
      <c r="N76" s="1">
        <v>2.2778400000000002E-3</v>
      </c>
      <c r="O76" s="1">
        <v>6.7136599999999998E-3</v>
      </c>
      <c r="S76" s="1">
        <v>0.14111199999999999</v>
      </c>
      <c r="V76" s="1">
        <v>5.2555699999999997E-2</v>
      </c>
      <c r="W76" s="1">
        <v>1.9386299999999999E-2</v>
      </c>
      <c r="X76" s="1">
        <v>6.1616700000000003E-2</v>
      </c>
      <c r="Z76" s="5">
        <f t="shared" si="56"/>
        <v>3.5870067333333332E-2</v>
      </c>
      <c r="AA76" s="249">
        <f t="shared" si="57"/>
        <v>4.2480301494087387E-2</v>
      </c>
      <c r="AC76" s="1">
        <v>0.11681</v>
      </c>
      <c r="AD76" s="248">
        <v>0.11600281524564525</v>
      </c>
      <c r="AE76" s="1">
        <v>3.7520100000000001E-2</v>
      </c>
      <c r="AF76" s="248">
        <v>3.7369079776083641E-2</v>
      </c>
      <c r="AG76" s="1">
        <v>2.12642E-2</v>
      </c>
      <c r="AI76" s="5">
        <f t="shared" si="62"/>
        <v>5.8531433333333334E-2</v>
      </c>
      <c r="AJ76" s="249">
        <f t="shared" si="63"/>
        <v>5.1121004203197463E-2</v>
      </c>
      <c r="AL76" s="1">
        <v>9.9294400000000005E-2</v>
      </c>
      <c r="AM76" s="248">
        <v>9.9006486863960325E-2</v>
      </c>
      <c r="AN76" s="1">
        <v>6.1010799999999997E-2</v>
      </c>
      <c r="AO76" s="1">
        <v>0.28442200000000001</v>
      </c>
      <c r="AP76" s="1">
        <v>9.02945E-2</v>
      </c>
      <c r="AR76" s="5">
        <f t="shared" si="76"/>
        <v>0.13375542499999998</v>
      </c>
      <c r="AS76" s="249">
        <f t="shared" si="77"/>
        <v>0.10176543541322126</v>
      </c>
      <c r="AU76" s="1">
        <v>0.111057</v>
      </c>
      <c r="AV76" s="1">
        <v>7.6560600000000006E-2</v>
      </c>
      <c r="AW76" s="1">
        <v>3.2381899999999998E-2</v>
      </c>
      <c r="AX76" s="1">
        <v>8.0532099999999995E-2</v>
      </c>
      <c r="BA76" s="1">
        <v>4.4591499999999999E-2</v>
      </c>
      <c r="BC76" s="5">
        <f t="shared" si="78"/>
        <v>6.9024620000000009E-2</v>
      </c>
      <c r="BD76" s="249">
        <f t="shared" si="79"/>
        <v>3.1207372289685009E-2</v>
      </c>
      <c r="BF76" s="1">
        <v>4.9469800000000001E-2</v>
      </c>
      <c r="BG76" s="1">
        <v>1.1546900000000001E-2</v>
      </c>
      <c r="BH76" s="1">
        <v>2.12987E-2</v>
      </c>
      <c r="BI76" s="1">
        <v>2.08723E-2</v>
      </c>
      <c r="BJ76" s="1">
        <v>1.0028799999999999E-2</v>
      </c>
      <c r="BK76" s="1">
        <v>2.6273100000000001E-2</v>
      </c>
      <c r="BL76" s="1">
        <v>5.1091900000000004E-3</v>
      </c>
      <c r="BM76" s="1">
        <v>1.5267599999999999E-2</v>
      </c>
      <c r="BN76" s="1">
        <v>3.3532899999999997E-2</v>
      </c>
      <c r="BO76" s="248">
        <v>3.3448501022929358E-2</v>
      </c>
      <c r="BP76" s="1">
        <v>8.4375000000000006E-3</v>
      </c>
      <c r="BQ76" s="248">
        <v>8.4334573942025561E-3</v>
      </c>
      <c r="BR76" s="1">
        <v>3.8761299999999999E-2</v>
      </c>
      <c r="BS76" s="248">
        <v>3.87410646286507E-2</v>
      </c>
      <c r="BU76" s="5">
        <f t="shared" si="64"/>
        <v>1.4859133333333335E-2</v>
      </c>
      <c r="BV76" s="249">
        <f t="shared" si="80"/>
        <v>6.227455059920806E-3</v>
      </c>
      <c r="BW76" s="5">
        <f t="shared" si="81"/>
        <v>3.2517199999999996E-2</v>
      </c>
      <c r="BX76" s="249">
        <f t="shared" si="82"/>
        <v>8.8304909048138643E-3</v>
      </c>
      <c r="BY76" s="5">
        <f t="shared" si="65"/>
        <v>1.9980263333333331E-2</v>
      </c>
      <c r="BZ76" s="249">
        <f t="shared" si="66"/>
        <v>1.4257648087045542E-2</v>
      </c>
      <c r="CB76" s="1">
        <v>1.11529E-2</v>
      </c>
      <c r="CC76" s="248">
        <v>1.1141371784049456E-2</v>
      </c>
      <c r="CD76" s="1">
        <v>4.3013799999999998E-2</v>
      </c>
      <c r="CE76" s="1">
        <v>2.0398599999999999E-2</v>
      </c>
      <c r="CF76" s="1">
        <v>5.1326799999999997E-3</v>
      </c>
      <c r="CG76" s="248">
        <v>5.1157211693460651E-3</v>
      </c>
      <c r="CH76" s="1">
        <v>6.9972000000000003E-3</v>
      </c>
      <c r="CJ76" s="5">
        <f t="shared" si="83"/>
        <v>1.7339035999999999E-2</v>
      </c>
      <c r="CK76" s="249">
        <f t="shared" si="84"/>
        <v>1.5514279032442336E-2</v>
      </c>
      <c r="CM76" s="1">
        <v>9.8638000000000003E-2</v>
      </c>
      <c r="CN76" s="1">
        <v>7.3563900000000002E-2</v>
      </c>
      <c r="CO76" s="1">
        <v>4.95863E-2</v>
      </c>
      <c r="CP76" s="1">
        <v>5.1743499999999998E-2</v>
      </c>
      <c r="CQ76" s="1">
        <v>0.30460500000000001</v>
      </c>
      <c r="CR76" s="248">
        <v>0.30229913667290448</v>
      </c>
      <c r="CS76" s="1">
        <v>6.9306099999999995E-2</v>
      </c>
      <c r="CU76" s="5">
        <f t="shared" si="85"/>
        <v>0.10790713333333335</v>
      </c>
      <c r="CV76" s="249">
        <f t="shared" si="86"/>
        <v>9.7980751521973261E-2</v>
      </c>
      <c r="CX76" s="1">
        <v>1.0955100000000001E-2</v>
      </c>
      <c r="CY76" s="248">
        <v>1.0950181142421335E-2</v>
      </c>
      <c r="CZ76" s="1">
        <v>2.8471099999999999E-2</v>
      </c>
      <c r="DB76" s="5">
        <f t="shared" si="87"/>
        <v>1.9713100000000001E-2</v>
      </c>
      <c r="DC76" s="249">
        <f t="shared" si="88"/>
        <v>1.2385682379263564E-2</v>
      </c>
      <c r="DE76" s="1">
        <v>0.13014999999999999</v>
      </c>
      <c r="DF76" s="1">
        <v>0.120267</v>
      </c>
      <c r="DG76" s="248">
        <v>0.11995137604440663</v>
      </c>
      <c r="DI76" s="5">
        <f t="shared" si="89"/>
        <v>0.1252085</v>
      </c>
      <c r="DJ76" s="249">
        <f t="shared" si="90"/>
        <v>6.9883363184666415E-3</v>
      </c>
      <c r="DL76" s="1">
        <v>9.4199599999999998E-3</v>
      </c>
      <c r="DM76" s="248">
        <v>9.4115953010907184E-3</v>
      </c>
      <c r="DN76" s="1">
        <v>2.4358899999999999E-2</v>
      </c>
      <c r="DP76" s="5">
        <f t="shared" si="91"/>
        <v>1.688943E-2</v>
      </c>
      <c r="DQ76" s="249">
        <f t="shared" si="92"/>
        <v>1.0563425777738967E-2</v>
      </c>
      <c r="DS76" s="1">
        <v>0.28029900000000002</v>
      </c>
      <c r="DT76" s="248">
        <v>0.27410105263528411</v>
      </c>
      <c r="DU76" s="1">
        <v>0.63148899999999997</v>
      </c>
      <c r="DW76" s="5">
        <f t="shared" si="67"/>
        <v>0.45589400000000002</v>
      </c>
      <c r="DX76" s="249">
        <f t="shared" si="93"/>
        <v>0.24832883048490348</v>
      </c>
      <c r="DZ76" s="1">
        <v>0.34886</v>
      </c>
      <c r="EA76" s="248">
        <v>0.340813303201767</v>
      </c>
      <c r="EB76" s="1">
        <v>0.40512599999999999</v>
      </c>
      <c r="EC76" s="248">
        <v>0.40259330707910224</v>
      </c>
      <c r="EE76" s="5">
        <f t="shared" si="68"/>
        <v>0.37699300000000002</v>
      </c>
      <c r="EF76" s="249">
        <f t="shared" si="94"/>
        <v>3.978607015024227E-2</v>
      </c>
      <c r="EI76" s="1">
        <v>0.136292</v>
      </c>
      <c r="EJ76" s="248">
        <v>0.13393161334713125</v>
      </c>
      <c r="EL76" s="5">
        <f t="shared" si="69"/>
        <v>0.136292</v>
      </c>
      <c r="EQ76" s="1">
        <v>0.61408499999999999</v>
      </c>
      <c r="ER76" s="1">
        <v>0.46362799999999998</v>
      </c>
      <c r="ES76" s="1">
        <v>0.76117800000000002</v>
      </c>
      <c r="EU76" s="1">
        <v>0.78039599999999998</v>
      </c>
      <c r="EW76" s="1">
        <v>0.24990499999999999</v>
      </c>
      <c r="EX76" s="1">
        <v>0.52445600000000003</v>
      </c>
      <c r="EY76" s="248">
        <v>0.52103293970005715</v>
      </c>
      <c r="FA76" s="5">
        <f t="shared" si="61"/>
        <v>0.565608</v>
      </c>
      <c r="FB76" s="249">
        <f t="shared" si="95"/>
        <v>0.19924523637266703</v>
      </c>
      <c r="FD76" s="1">
        <v>0.18421100000000001</v>
      </c>
      <c r="FE76" s="248">
        <v>0.18345772479770697</v>
      </c>
      <c r="FF76" s="1">
        <v>1.7626300000000001E-2</v>
      </c>
      <c r="FG76" s="1">
        <v>0.41338900000000001</v>
      </c>
      <c r="FH76" s="1">
        <v>5.9405600000000003E-2</v>
      </c>
      <c r="FI76" s="1">
        <v>5.7459299999999998E-2</v>
      </c>
      <c r="FK76" s="1">
        <v>4.0069E-2</v>
      </c>
      <c r="FL76" s="248">
        <v>3.9935330499004822E-2</v>
      </c>
      <c r="FN76" s="5">
        <f t="shared" si="96"/>
        <v>0.12869336666666667</v>
      </c>
      <c r="FO76" s="249">
        <f t="shared" si="97"/>
        <v>0.15112846838271957</v>
      </c>
      <c r="FQ76" s="1">
        <v>8.6988300000000005E-2</v>
      </c>
      <c r="FR76" s="1">
        <v>1.3058999999999999E-2</v>
      </c>
      <c r="FS76" s="1">
        <v>8.2686300000000004E-2</v>
      </c>
      <c r="FT76" s="1">
        <v>1.0637300000000001E-2</v>
      </c>
      <c r="FU76" s="1">
        <v>3.4774100000000002E-2</v>
      </c>
      <c r="FV76" s="1">
        <v>1.28915E-2</v>
      </c>
      <c r="FW76" s="1">
        <v>1.05284E-2</v>
      </c>
      <c r="FX76" s="1">
        <v>2.2575000000000001E-2</v>
      </c>
      <c r="FY76" s="1">
        <v>7.0285399999999998E-3</v>
      </c>
      <c r="FZ76" s="248">
        <v>7.0261271026442204E-3</v>
      </c>
      <c r="GA76" s="1">
        <v>6.1679500000000002E-3</v>
      </c>
      <c r="GB76" s="1">
        <v>2.6459799999999999E-2</v>
      </c>
      <c r="GC76" s="1">
        <v>1.3155200000000001E-2</v>
      </c>
      <c r="GE76" s="5">
        <f t="shared" si="70"/>
        <v>2.7245949166666658E-2</v>
      </c>
      <c r="GF76" s="249">
        <f t="shared" si="71"/>
        <v>2.8181406094981883E-2</v>
      </c>
      <c r="GH76" s="1">
        <v>0.64248499999999997</v>
      </c>
      <c r="GI76" s="248">
        <v>0.63268980474064085</v>
      </c>
      <c r="GJ76" s="1">
        <v>0.286499</v>
      </c>
      <c r="GK76" s="248">
        <v>0.28616894567980289</v>
      </c>
      <c r="GM76" s="5">
        <f t="shared" si="98"/>
        <v>0.46449200000000002</v>
      </c>
      <c r="GN76" s="249">
        <f t="shared" si="99"/>
        <v>0.25172011460747418</v>
      </c>
      <c r="GP76" s="261"/>
      <c r="GS76" s="1">
        <v>0.15159600000000001</v>
      </c>
      <c r="GT76" s="1">
        <v>3.5778400000000002E-2</v>
      </c>
      <c r="GU76" s="248">
        <v>3.5744513657205441E-2</v>
      </c>
      <c r="GW76" s="5">
        <f t="shared" si="72"/>
        <v>9.3687199999999998E-2</v>
      </c>
      <c r="GX76" s="249">
        <f t="shared" si="100"/>
        <v>8.189541034075111E-2</v>
      </c>
      <c r="GZ76" s="1">
        <v>3.1697299999999998E-2</v>
      </c>
      <c r="HA76" s="1">
        <v>8.2490399999999992E-3</v>
      </c>
      <c r="HB76" s="248">
        <v>8.246139212281128E-3</v>
      </c>
      <c r="HC76" s="1">
        <v>4.7917000000000001E-2</v>
      </c>
      <c r="HD76" s="1">
        <v>3.6215200000000003E-2</v>
      </c>
      <c r="HF76" s="5">
        <f t="shared" si="73"/>
        <v>3.1019635E-2</v>
      </c>
      <c r="HG76" s="249">
        <f t="shared" si="101"/>
        <v>1.6648063612311397E-2</v>
      </c>
      <c r="HI76" s="1">
        <v>0.28007700000000002</v>
      </c>
      <c r="HJ76" s="1">
        <v>0.49811699999999998</v>
      </c>
      <c r="HK76" s="1">
        <v>0.15665799999999999</v>
      </c>
      <c r="HL76" s="1">
        <v>7.5487100000000001E-2</v>
      </c>
      <c r="HM76" s="1">
        <v>4.0603800000000002E-2</v>
      </c>
      <c r="HN76" s="1">
        <v>0.112389</v>
      </c>
      <c r="HO76" s="248">
        <v>0.11200946752143377</v>
      </c>
      <c r="HQ76" s="5">
        <f t="shared" si="74"/>
        <v>0.19388865</v>
      </c>
      <c r="HR76" s="249">
        <f t="shared" si="75"/>
        <v>0.17060293499873613</v>
      </c>
      <c r="HT76" s="1">
        <v>2.41934E-2</v>
      </c>
      <c r="HU76" s="1">
        <v>1.52704E-2</v>
      </c>
      <c r="HV76" s="1">
        <v>1.01657E-2</v>
      </c>
      <c r="HW76" s="1">
        <v>5.3271899999999999E-3</v>
      </c>
      <c r="IA76" s="1">
        <v>2.1595900000000001E-2</v>
      </c>
      <c r="IC76" s="5">
        <f t="shared" si="102"/>
        <v>1.5310518E-2</v>
      </c>
      <c r="ID76" s="249">
        <f t="shared" si="103"/>
        <v>7.8190347737825024E-3</v>
      </c>
    </row>
    <row r="77" spans="1:238" ht="16.5" x14ac:dyDescent="0.25">
      <c r="A77" s="238">
        <v>129.06987699999999</v>
      </c>
      <c r="B77" s="239" t="s">
        <v>248</v>
      </c>
      <c r="C77" s="240" t="s">
        <v>249</v>
      </c>
      <c r="K77" s="1">
        <v>4.2410399999999997E-3</v>
      </c>
      <c r="N77" s="1">
        <v>2.0172699999999998E-3</v>
      </c>
      <c r="O77" s="1">
        <v>5.2086800000000003E-3</v>
      </c>
      <c r="P77" s="1">
        <v>2.8208400000000002E-2</v>
      </c>
      <c r="Q77" s="248">
        <v>2.8193949459098078E-2</v>
      </c>
      <c r="R77" s="1">
        <v>8.6375800000000003E-2</v>
      </c>
      <c r="S77" s="1">
        <v>2.12876E-2</v>
      </c>
      <c r="T77" s="1">
        <v>5.6977800000000002E-2</v>
      </c>
      <c r="U77" s="248">
        <v>5.6921984160446033E-2</v>
      </c>
      <c r="V77" s="1">
        <v>1.1965099999999999E-2</v>
      </c>
      <c r="Z77" s="5">
        <f t="shared" si="56"/>
        <v>2.703521125E-2</v>
      </c>
      <c r="AA77" s="249">
        <f t="shared" si="57"/>
        <v>3.0002982823212499E-2</v>
      </c>
      <c r="AC77" s="1">
        <v>0.158355</v>
      </c>
      <c r="AD77" s="248">
        <v>0.15726054384964028</v>
      </c>
      <c r="AI77" s="5">
        <f t="shared" si="62"/>
        <v>0.158355</v>
      </c>
      <c r="AL77" s="1">
        <v>0.11495</v>
      </c>
      <c r="AM77" s="248">
        <v>0.11461657083679244</v>
      </c>
      <c r="AO77" s="1">
        <v>0.21510599999999999</v>
      </c>
      <c r="AP77" s="1">
        <v>8.2644800000000004E-2</v>
      </c>
      <c r="AR77" s="5">
        <f t="shared" si="76"/>
        <v>0.13756693333333334</v>
      </c>
      <c r="AS77" s="249">
        <f t="shared" si="77"/>
        <v>6.906617574046886E-2</v>
      </c>
      <c r="AU77" s="1">
        <v>0.20804900000000001</v>
      </c>
      <c r="AV77" s="1">
        <v>0.14382700000000001</v>
      </c>
      <c r="AW77" s="1">
        <v>0.183617</v>
      </c>
      <c r="AX77" s="1">
        <v>0.130994</v>
      </c>
      <c r="AY77" s="1">
        <v>7.3632100000000006E-2</v>
      </c>
      <c r="AZ77" s="248">
        <v>7.3590121504333209E-2</v>
      </c>
      <c r="BA77" s="1">
        <v>7.2314299999999998E-2</v>
      </c>
      <c r="BC77" s="5">
        <f t="shared" si="78"/>
        <v>0.13540556666666667</v>
      </c>
      <c r="BD77" s="249">
        <f t="shared" si="79"/>
        <v>5.5656558075348764E-2</v>
      </c>
      <c r="BF77" s="1">
        <v>5.6013199999999999E-2</v>
      </c>
      <c r="BG77" s="1">
        <v>1.1075E-2</v>
      </c>
      <c r="BH77" s="1">
        <v>8.3120600000000003E-2</v>
      </c>
      <c r="BI77" s="1">
        <v>2.3568700000000001E-2</v>
      </c>
      <c r="BJ77" s="1">
        <v>1.52537E-2</v>
      </c>
      <c r="BK77" s="1">
        <v>5.4896E-2</v>
      </c>
      <c r="BL77" s="1">
        <v>0.67071599999999998</v>
      </c>
      <c r="BM77" s="1">
        <v>4.3216299999999999E-2</v>
      </c>
      <c r="BN77" s="1">
        <v>8.2905400000000004E-2</v>
      </c>
      <c r="BO77" s="248">
        <v>8.2697020882415082E-2</v>
      </c>
      <c r="BP77" s="1">
        <v>1.0542599999999999E-2</v>
      </c>
      <c r="BQ77" s="248">
        <v>1.0537471886916713E-2</v>
      </c>
      <c r="BR77" s="1">
        <v>4.1459700000000002E-2</v>
      </c>
      <c r="BS77" s="248">
        <v>4.1438047694128177E-2</v>
      </c>
      <c r="BU77" s="5">
        <f t="shared" si="64"/>
        <v>2.5775866666666664E-2</v>
      </c>
      <c r="BV77" s="249">
        <f t="shared" si="80"/>
        <v>1.6448293420392689E-2</v>
      </c>
      <c r="BW77" s="5">
        <f t="shared" si="81"/>
        <v>4.8177850000000001E-2</v>
      </c>
      <c r="BX77" s="249">
        <f t="shared" si="82"/>
        <v>9.5008988440567956E-3</v>
      </c>
      <c r="BY77" s="5">
        <f t="shared" si="65"/>
        <v>0.278914</v>
      </c>
      <c r="BZ77" s="249">
        <f t="shared" si="66"/>
        <v>0.33931050231426668</v>
      </c>
      <c r="CB77" s="1">
        <v>5.6190299999999999E-2</v>
      </c>
      <c r="CC77" s="248">
        <v>5.6132243091747663E-2</v>
      </c>
      <c r="CD77" s="1">
        <v>2.5979100000000001E-2</v>
      </c>
      <c r="CE77" s="1">
        <v>1.9469799999999999E-2</v>
      </c>
      <c r="CF77" s="1">
        <v>5.6514500000000002E-2</v>
      </c>
      <c r="CG77" s="248">
        <v>5.6327757557844263E-2</v>
      </c>
      <c r="CH77" s="1">
        <v>9.4707700000000006E-2</v>
      </c>
      <c r="CJ77" s="5">
        <f t="shared" si="83"/>
        <v>5.0572280000000004E-2</v>
      </c>
      <c r="CK77" s="249">
        <f t="shared" si="84"/>
        <v>2.9945768442669822E-2</v>
      </c>
      <c r="CM77" s="1">
        <v>0.100843</v>
      </c>
      <c r="CN77" s="1">
        <v>0.153255</v>
      </c>
      <c r="CP77" s="1">
        <v>4.9841000000000003E-2</v>
      </c>
      <c r="CQ77" s="1">
        <v>6.6708400000000001E-2</v>
      </c>
      <c r="CR77" s="248">
        <v>6.6203673270202684E-2</v>
      </c>
      <c r="CS77" s="1">
        <v>2.70228E-2</v>
      </c>
      <c r="CU77" s="5">
        <f t="shared" si="85"/>
        <v>7.953404E-2</v>
      </c>
      <c r="CV77" s="249">
        <f t="shared" si="86"/>
        <v>4.9225135123714986E-2</v>
      </c>
      <c r="CX77" s="1">
        <v>4.06527E-2</v>
      </c>
      <c r="CY77" s="248">
        <v>4.0634406396262306E-2</v>
      </c>
      <c r="CZ77" s="1">
        <v>4.5446599999999997E-2</v>
      </c>
      <c r="DB77" s="5">
        <f t="shared" si="87"/>
        <v>4.3049649999999995E-2</v>
      </c>
      <c r="DC77" s="249">
        <f t="shared" si="88"/>
        <v>3.3897991983301875E-3</v>
      </c>
      <c r="DE77" s="1">
        <v>0.13520799999999999</v>
      </c>
      <c r="DF77" s="1">
        <v>0.155753</v>
      </c>
      <c r="DG77" s="248">
        <v>0.15534484240999369</v>
      </c>
      <c r="DI77" s="5">
        <f t="shared" si="89"/>
        <v>0.14548050000000001</v>
      </c>
      <c r="DJ77" s="249">
        <f t="shared" si="90"/>
        <v>1.4527508819477624E-2</v>
      </c>
      <c r="DL77" s="1">
        <v>3.2925200000000002E-2</v>
      </c>
      <c r="DM77" s="248">
        <v>3.2896043960244939E-2</v>
      </c>
      <c r="DN77" s="1">
        <v>3.3045900000000003E-2</v>
      </c>
      <c r="DP77" s="5">
        <f t="shared" si="91"/>
        <v>3.2985550000000002E-2</v>
      </c>
      <c r="DQ77" s="249">
        <f t="shared" si="92"/>
        <v>8.5347788489217245E-5</v>
      </c>
      <c r="DS77" s="1">
        <v>0.21640400000000001</v>
      </c>
      <c r="DT77" s="248">
        <v>0.21161864723198623</v>
      </c>
      <c r="DW77" s="5">
        <f t="shared" si="67"/>
        <v>0.21640400000000001</v>
      </c>
      <c r="DZ77" s="1">
        <v>0.236399</v>
      </c>
      <c r="EA77" s="248">
        <v>0.23094583816124839</v>
      </c>
      <c r="EE77" s="5">
        <f t="shared" si="68"/>
        <v>0.236399</v>
      </c>
      <c r="EH77" s="1">
        <v>0.184529</v>
      </c>
      <c r="EI77" s="1">
        <v>0.13741200000000001</v>
      </c>
      <c r="EJ77" s="248">
        <v>0.13503145236086261</v>
      </c>
      <c r="EL77" s="5">
        <f t="shared" si="69"/>
        <v>0.16097050000000002</v>
      </c>
      <c r="EM77" s="249">
        <f t="shared" si="104"/>
        <v>3.3316750209166482E-2</v>
      </c>
      <c r="EQ77" s="1">
        <v>0.27590199999999998</v>
      </c>
      <c r="ER77" s="1">
        <v>0.12492</v>
      </c>
      <c r="ES77" s="1">
        <v>0.42896699999999999</v>
      </c>
      <c r="ET77" s="1">
        <v>7.5238200000000005E-2</v>
      </c>
      <c r="EV77" s="1">
        <v>0.206618</v>
      </c>
      <c r="EW77" s="1">
        <v>0.225855</v>
      </c>
      <c r="EX77" s="1">
        <v>0.35694799999999999</v>
      </c>
      <c r="EY77" s="248">
        <v>0.35461837282044978</v>
      </c>
      <c r="FA77" s="5">
        <f t="shared" si="61"/>
        <v>0.24206402857142859</v>
      </c>
      <c r="FB77" s="249">
        <f t="shared" si="95"/>
        <v>0.12406234319058716</v>
      </c>
      <c r="FD77" s="1">
        <v>4.7363299999999997E-2</v>
      </c>
      <c r="FE77" s="248">
        <v>4.7169515287817862E-2</v>
      </c>
      <c r="FF77" s="1">
        <v>3.6660499999999999E-2</v>
      </c>
      <c r="FG77" s="1">
        <v>0.51868000000000003</v>
      </c>
      <c r="FH77" s="1">
        <v>9.0309200000000006E-2</v>
      </c>
      <c r="FJ77" s="1">
        <v>7.6835200000000006E-2</v>
      </c>
      <c r="FK77" s="1">
        <v>3.3496100000000001E-2</v>
      </c>
      <c r="FL77" s="248">
        <v>3.3384485192657173E-2</v>
      </c>
      <c r="FN77" s="5">
        <f t="shared" si="96"/>
        <v>0.13389071666666666</v>
      </c>
      <c r="FO77" s="249">
        <f t="shared" si="97"/>
        <v>0.18986166599340082</v>
      </c>
      <c r="FQ77" s="1">
        <v>3.5144799999999997E-2</v>
      </c>
      <c r="FR77" s="1">
        <v>3.07259E-2</v>
      </c>
      <c r="FS77" s="1">
        <v>2.4635000000000001E-2</v>
      </c>
      <c r="FT77" s="1">
        <v>3.6345099999999998E-2</v>
      </c>
      <c r="FU77" s="1">
        <v>1.80226E-2</v>
      </c>
      <c r="GB77" s="1">
        <v>1.75786E-2</v>
      </c>
      <c r="GE77" s="5">
        <f t="shared" si="70"/>
        <v>2.7075333333333337E-2</v>
      </c>
      <c r="GF77" s="249">
        <f t="shared" si="71"/>
        <v>8.2760697787456136E-3</v>
      </c>
      <c r="GH77" s="1">
        <v>0.11458699999999999</v>
      </c>
      <c r="GI77" s="248">
        <v>0.11283933747412986</v>
      </c>
      <c r="GJ77" s="1">
        <v>7.18718E-2</v>
      </c>
      <c r="GK77" s="248">
        <v>7.1789086926505291E-2</v>
      </c>
      <c r="GM77" s="5">
        <f t="shared" si="98"/>
        <v>9.322939999999999E-2</v>
      </c>
      <c r="GN77" s="249">
        <f t="shared" si="99"/>
        <v>3.0204207579739684E-2</v>
      </c>
      <c r="GP77" s="261">
        <v>2.7725086109467565</v>
      </c>
      <c r="GT77" s="1">
        <v>5.9189100000000001E-2</v>
      </c>
      <c r="GU77" s="248">
        <v>5.9132960374907541E-2</v>
      </c>
      <c r="GW77" s="5">
        <f t="shared" si="72"/>
        <v>5.9189100000000001E-2</v>
      </c>
      <c r="HA77" s="1">
        <v>1.6365000000000001E-2</v>
      </c>
      <c r="HB77" s="248">
        <v>1.6359186938433752E-2</v>
      </c>
      <c r="HC77" s="1">
        <v>4.3931499999999998E-2</v>
      </c>
      <c r="HD77" s="1">
        <v>3.6838900000000001E-2</v>
      </c>
      <c r="HF77" s="5">
        <f t="shared" si="73"/>
        <v>3.2378466666666668E-2</v>
      </c>
      <c r="HG77" s="249">
        <f t="shared" si="101"/>
        <v>1.43143138048365E-2</v>
      </c>
      <c r="HI77" s="1">
        <v>2.9704999999999999E-2</v>
      </c>
      <c r="HJ77" s="1">
        <v>3.4944299999999998E-2</v>
      </c>
      <c r="HM77" s="1">
        <v>2.4361600000000001E-2</v>
      </c>
      <c r="HN77" s="1">
        <v>6.3127500000000003E-2</v>
      </c>
      <c r="HO77" s="248">
        <v>6.2914637406049551E-2</v>
      </c>
      <c r="HQ77" s="5">
        <f t="shared" si="74"/>
        <v>3.8034600000000002E-2</v>
      </c>
      <c r="HR77" s="249">
        <f t="shared" si="75"/>
        <v>1.7277507050690692E-2</v>
      </c>
      <c r="HT77" s="1">
        <v>1.11431E-2</v>
      </c>
      <c r="HU77" s="1">
        <v>2.5037299999999998E-2</v>
      </c>
      <c r="HV77" s="1">
        <v>1.7906999999999999E-2</v>
      </c>
      <c r="HW77" s="1">
        <v>1.55686E-2</v>
      </c>
      <c r="HX77" s="1">
        <v>1.6529100000000001E-2</v>
      </c>
      <c r="HY77" s="248">
        <v>1.6523718792722311E-2</v>
      </c>
      <c r="HZ77" s="1">
        <v>1.5748700000000001E-2</v>
      </c>
      <c r="IA77" s="1">
        <v>1.9775399999999999E-2</v>
      </c>
      <c r="IC77" s="5">
        <f t="shared" si="102"/>
        <v>1.7387028571428573E-2</v>
      </c>
      <c r="ID77" s="249">
        <f t="shared" si="103"/>
        <v>4.2859232710950688E-3</v>
      </c>
    </row>
    <row r="78" spans="1:238" ht="29.25" x14ac:dyDescent="0.25">
      <c r="A78" s="238">
        <v>131.08552700000001</v>
      </c>
      <c r="B78" s="239" t="s">
        <v>250</v>
      </c>
      <c r="C78" s="240" t="s">
        <v>251</v>
      </c>
      <c r="J78" s="1">
        <v>5.1288600000000005E-4</v>
      </c>
      <c r="L78" s="1">
        <v>3.9588900000000002E-4</v>
      </c>
      <c r="M78" s="1">
        <v>2.39318E-4</v>
      </c>
      <c r="P78" s="1">
        <v>5.1116599999999996E-3</v>
      </c>
      <c r="Q78" s="248">
        <v>5.1090418793617197E-3</v>
      </c>
      <c r="R78" s="1">
        <v>1.2557499999999999E-2</v>
      </c>
      <c r="T78" s="1">
        <v>9.34019E-3</v>
      </c>
      <c r="U78" s="248">
        <v>9.3310300200941006E-3</v>
      </c>
      <c r="Z78" s="5">
        <f t="shared" si="56"/>
        <v>4.6929071666666662E-3</v>
      </c>
      <c r="AA78" s="249">
        <f t="shared" si="57"/>
        <v>5.2800721708407142E-3</v>
      </c>
      <c r="AN78" s="1">
        <v>1.21504E-2</v>
      </c>
      <c r="AO78" s="1">
        <v>4.80743E-2</v>
      </c>
      <c r="AP78" s="1">
        <v>2.2839999999999999E-2</v>
      </c>
      <c r="AR78" s="5">
        <f t="shared" si="76"/>
        <v>2.7688233333333329E-2</v>
      </c>
      <c r="AS78" s="249">
        <f t="shared" si="77"/>
        <v>1.8446156039764312E-2</v>
      </c>
      <c r="AW78" s="1">
        <v>4.1196999999999998E-2</v>
      </c>
      <c r="AX78" s="1">
        <v>2.93537E-2</v>
      </c>
      <c r="AY78" s="1">
        <v>1.0530899999999999E-2</v>
      </c>
      <c r="AZ78" s="248">
        <v>1.0524841441538077E-2</v>
      </c>
      <c r="BA78" s="1">
        <v>1.52751E-2</v>
      </c>
      <c r="BC78" s="5">
        <f t="shared" si="78"/>
        <v>2.4089174999999997E-2</v>
      </c>
      <c r="BD78" s="249">
        <f t="shared" si="79"/>
        <v>1.3927283041898969E-2</v>
      </c>
      <c r="BH78" s="1">
        <v>7.35229E-3</v>
      </c>
      <c r="BL78" s="1">
        <v>6.4739500000000005E-2</v>
      </c>
      <c r="BN78" s="1">
        <v>7.6152299999999997E-3</v>
      </c>
      <c r="BO78" s="248">
        <v>7.5960773783956808E-3</v>
      </c>
      <c r="BY78" s="5">
        <f t="shared" si="65"/>
        <v>2.6569006666666669E-2</v>
      </c>
      <c r="BZ78" s="249">
        <f t="shared" si="66"/>
        <v>3.3056878336337712E-2</v>
      </c>
      <c r="CB78" s="1">
        <v>1.7608800000000001E-2</v>
      </c>
      <c r="CC78" s="248">
        <v>1.7590635766557623E-2</v>
      </c>
      <c r="CD78" s="1">
        <v>1.38645E-2</v>
      </c>
      <c r="CE78" s="1">
        <v>6.2254900000000002E-3</v>
      </c>
      <c r="CF78" s="1">
        <v>7.12446E-3</v>
      </c>
      <c r="CG78" s="248">
        <v>7.1009195471640257E-3</v>
      </c>
      <c r="CH78" s="1">
        <v>9.3559300000000001E-3</v>
      </c>
      <c r="CJ78" s="5">
        <f t="shared" si="83"/>
        <v>1.0835836E-2</v>
      </c>
      <c r="CK78" s="249">
        <f t="shared" si="84"/>
        <v>4.8027484525040437E-3</v>
      </c>
      <c r="CM78" s="1">
        <v>2.93111E-2</v>
      </c>
      <c r="CN78" s="1">
        <v>3.6151599999999999E-2</v>
      </c>
      <c r="CS78" s="1">
        <v>1.8374499999999998E-2</v>
      </c>
      <c r="CU78" s="5">
        <f t="shared" si="85"/>
        <v>2.7945733333333334E-2</v>
      </c>
      <c r="CV78" s="249">
        <f t="shared" si="86"/>
        <v>8.966855117784233E-3</v>
      </c>
      <c r="DU78" s="1">
        <v>2.8962399999999999E-2</v>
      </c>
      <c r="DW78" s="5">
        <f t="shared" si="67"/>
        <v>2.8962399999999999E-2</v>
      </c>
      <c r="EB78" s="1">
        <v>3.3151300000000002E-2</v>
      </c>
      <c r="EC78" s="248">
        <v>3.2944086569623804E-2</v>
      </c>
      <c r="EE78" s="5">
        <f t="shared" si="68"/>
        <v>3.3151300000000002E-2</v>
      </c>
      <c r="EH78" s="1">
        <v>0.16435</v>
      </c>
      <c r="EL78" s="5">
        <f t="shared" si="69"/>
        <v>0.16435</v>
      </c>
      <c r="ES78" s="1">
        <v>0.104278</v>
      </c>
      <c r="ET78" s="1">
        <v>2.5332799999999999E-2</v>
      </c>
      <c r="EV78" s="1">
        <v>6.5275899999999998E-2</v>
      </c>
      <c r="FA78" s="5">
        <f t="shared" si="61"/>
        <v>6.4962233333333327E-2</v>
      </c>
      <c r="FB78" s="249">
        <f t="shared" si="95"/>
        <v>3.9473534688995525E-2</v>
      </c>
      <c r="FG78" s="1">
        <v>7.6789099999999999E-2</v>
      </c>
      <c r="FH78" s="1">
        <v>1.9183599999999999E-2</v>
      </c>
      <c r="FJ78" s="1">
        <v>2.2466E-2</v>
      </c>
      <c r="FN78" s="5">
        <f t="shared" si="96"/>
        <v>3.9479566666666667E-2</v>
      </c>
      <c r="FO78" s="249">
        <f t="shared" si="97"/>
        <v>3.2352658246322413E-2</v>
      </c>
      <c r="GH78" s="1">
        <v>5.69179E-2</v>
      </c>
      <c r="GI78" s="248">
        <v>5.6049925473187726E-2</v>
      </c>
      <c r="GJ78" s="1">
        <v>3.2374399999999998E-2</v>
      </c>
      <c r="GK78" s="248">
        <v>3.233719666339209E-2</v>
      </c>
      <c r="GM78" s="5">
        <f t="shared" si="98"/>
        <v>4.4646149999999996E-2</v>
      </c>
      <c r="GN78" s="249">
        <f t="shared" si="99"/>
        <v>1.7354875284052048E-2</v>
      </c>
      <c r="GP78" s="261">
        <v>0.1419300807195969</v>
      </c>
      <c r="HA78" s="1">
        <v>3.23047E-3</v>
      </c>
      <c r="HB78" s="248">
        <v>3.2293288885107034E-3</v>
      </c>
      <c r="HF78" s="5">
        <f t="shared" si="73"/>
        <v>3.23047E-3</v>
      </c>
      <c r="HM78" s="1">
        <v>4.83104E-3</v>
      </c>
      <c r="HQ78" s="5">
        <f t="shared" si="74"/>
        <v>4.83104E-3</v>
      </c>
      <c r="HU78" s="1">
        <v>5.2538799999999998E-3</v>
      </c>
      <c r="HV78" s="1">
        <v>2.9655100000000002E-3</v>
      </c>
      <c r="HW78" s="1">
        <v>2.2536499999999998E-3</v>
      </c>
      <c r="HX78" s="1">
        <v>4.4732699999999997E-3</v>
      </c>
      <c r="HY78" s="248">
        <v>4.4718131977358371E-3</v>
      </c>
      <c r="HZ78" s="1">
        <v>3.9232499999999997E-3</v>
      </c>
      <c r="IC78" s="5">
        <f t="shared" si="102"/>
        <v>3.7739119999999999E-3</v>
      </c>
      <c r="ID78" s="249">
        <f t="shared" si="103"/>
        <v>1.1902120686751582E-3</v>
      </c>
    </row>
    <row r="79" spans="1:238" ht="14.25" x14ac:dyDescent="0.25">
      <c r="A79" s="241">
        <v>137.13247699999999</v>
      </c>
      <c r="B79" s="242" t="s">
        <v>252</v>
      </c>
      <c r="C79" s="243" t="s">
        <v>253</v>
      </c>
      <c r="D79" s="1">
        <v>7.0153999999999998E-3</v>
      </c>
      <c r="E79" s="1">
        <v>5.7538800000000003E-3</v>
      </c>
      <c r="F79" s="248">
        <v>5.749089318622504E-3</v>
      </c>
      <c r="G79" s="1">
        <v>7.46783E-3</v>
      </c>
      <c r="H79" s="1">
        <v>1.3158199999999999E-4</v>
      </c>
      <c r="I79" s="1">
        <v>1.69779E-3</v>
      </c>
      <c r="J79" s="1">
        <v>1.4107E-3</v>
      </c>
      <c r="K79" s="1">
        <v>1.8087400000000001E-3</v>
      </c>
      <c r="L79" s="1">
        <v>9.9961199999999998E-4</v>
      </c>
      <c r="M79" s="1">
        <v>8.0781500000000003E-4</v>
      </c>
      <c r="N79" s="1">
        <v>8.7496500000000001E-4</v>
      </c>
      <c r="O79" s="1">
        <v>1.59033E-3</v>
      </c>
      <c r="P79" s="1">
        <v>5.2376799999999998E-3</v>
      </c>
      <c r="Q79" s="248">
        <v>5.2349983530232836E-3</v>
      </c>
      <c r="R79" s="1">
        <v>9.6490499999999993E-3</v>
      </c>
      <c r="S79" s="1">
        <v>1.10828E-2</v>
      </c>
      <c r="T79" s="1">
        <v>7.8892400000000005E-3</v>
      </c>
      <c r="U79" s="248">
        <v>7.8815050333751E-3</v>
      </c>
      <c r="V79" s="1">
        <v>8.5249000000000002E-3</v>
      </c>
      <c r="W79" s="1">
        <v>2.8222099999999999E-3</v>
      </c>
      <c r="X79" s="1">
        <v>6.32002E-3</v>
      </c>
      <c r="Z79" s="5">
        <f t="shared" si="56"/>
        <v>4.5046968888888895E-3</v>
      </c>
      <c r="AA79" s="249">
        <f t="shared" si="57"/>
        <v>3.5324175149259334E-3</v>
      </c>
      <c r="AC79" s="1">
        <v>0.117558</v>
      </c>
      <c r="AD79" s="248">
        <v>0.11674573185634667</v>
      </c>
      <c r="AE79" s="1">
        <v>0.14580599999999999</v>
      </c>
      <c r="AF79" s="248">
        <v>0.14521846941903041</v>
      </c>
      <c r="AG79" s="1">
        <v>0.105515</v>
      </c>
      <c r="AI79" s="5">
        <f t="shared" si="62"/>
        <v>0.12295966666666665</v>
      </c>
      <c r="AJ79" s="249">
        <f t="shared" si="63"/>
        <v>2.0681505562539098E-2</v>
      </c>
      <c r="AL79" s="1">
        <v>0.107114</v>
      </c>
      <c r="AM79" s="248">
        <v>0.10680335772335896</v>
      </c>
      <c r="AN79" s="1">
        <v>4.8308400000000001E-2</v>
      </c>
      <c r="AO79" s="1">
        <v>0.151254</v>
      </c>
      <c r="AP79" s="1">
        <v>8.5894499999999999E-2</v>
      </c>
      <c r="AR79" s="5">
        <f t="shared" si="76"/>
        <v>9.8142725E-2</v>
      </c>
      <c r="AS79" s="249">
        <f t="shared" si="77"/>
        <v>4.295257179381113E-2</v>
      </c>
      <c r="AU79" s="1">
        <v>0.13831399999999999</v>
      </c>
      <c r="AV79" s="1">
        <v>7.9693399999999998E-2</v>
      </c>
      <c r="AW79" s="1">
        <v>9.3999799999999994E-2</v>
      </c>
      <c r="AX79" s="1">
        <v>5.8438700000000003E-2</v>
      </c>
      <c r="AY79" s="1">
        <v>3.0240699999999999E-2</v>
      </c>
      <c r="AZ79" s="248">
        <v>3.0223360034014917E-2</v>
      </c>
      <c r="BA79" s="1">
        <v>4.6034100000000001E-2</v>
      </c>
      <c r="BC79" s="5">
        <f t="shared" si="78"/>
        <v>7.4453450000000004E-2</v>
      </c>
      <c r="BD79" s="249">
        <f t="shared" si="79"/>
        <v>3.8746833819487722E-2</v>
      </c>
      <c r="BF79" s="1">
        <v>4.8258599999999999E-2</v>
      </c>
      <c r="BG79" s="1">
        <v>2.58559E-3</v>
      </c>
      <c r="BH79" s="1">
        <v>1.4654199999999999E-2</v>
      </c>
      <c r="BI79" s="1">
        <v>2.07727E-3</v>
      </c>
      <c r="BJ79" s="1">
        <v>4.4612100000000002E-3</v>
      </c>
      <c r="BK79" s="1">
        <v>3.0243200000000001E-2</v>
      </c>
      <c r="BL79" s="1">
        <v>0.13242000000000001</v>
      </c>
      <c r="BM79" s="1">
        <v>7.0559200000000002E-3</v>
      </c>
      <c r="BN79" s="1">
        <v>1.1351699999999999E-2</v>
      </c>
      <c r="BO79" s="248">
        <v>1.1323120400791134E-2</v>
      </c>
      <c r="BP79" s="1">
        <v>1.96131E-3</v>
      </c>
      <c r="BQ79" s="248">
        <v>1.9603678479950281E-3</v>
      </c>
      <c r="BR79" s="1">
        <v>1.8698199999999999E-3</v>
      </c>
      <c r="BS79" s="248">
        <v>1.8688470877739004E-3</v>
      </c>
      <c r="BU79" s="5">
        <f t="shared" si="64"/>
        <v>3.6981666666666669E-3</v>
      </c>
      <c r="BV79" s="249">
        <f t="shared" si="80"/>
        <v>2.908477654380954E-3</v>
      </c>
      <c r="BW79" s="5">
        <f t="shared" si="81"/>
        <v>1.605651E-2</v>
      </c>
      <c r="BX79" s="249">
        <f t="shared" si="82"/>
        <v>2.0063009403182768E-2</v>
      </c>
      <c r="BY79" s="5">
        <f t="shared" si="65"/>
        <v>5.2808633333333334E-2</v>
      </c>
      <c r="BZ79" s="249">
        <f t="shared" si="66"/>
        <v>6.8965236920229114E-2</v>
      </c>
      <c r="CB79" s="1">
        <v>5.2705599999999998E-2</v>
      </c>
      <c r="CC79" s="248">
        <v>5.2650968462419886E-2</v>
      </c>
      <c r="CD79" s="1">
        <v>4.0773700000000003E-2</v>
      </c>
      <c r="CE79" s="1">
        <v>1.8651500000000001E-2</v>
      </c>
      <c r="CF79" s="1">
        <v>1.8787100000000001E-2</v>
      </c>
      <c r="CG79" s="248">
        <v>1.8725071764687386E-2</v>
      </c>
      <c r="CH79" s="1">
        <v>2.47748E-2</v>
      </c>
      <c r="CJ79" s="5">
        <f t="shared" si="83"/>
        <v>3.1138540000000003E-2</v>
      </c>
      <c r="CK79" s="249">
        <f t="shared" si="84"/>
        <v>1.5057853516454452E-2</v>
      </c>
      <c r="CM79" s="1">
        <v>6.6347900000000001E-2</v>
      </c>
      <c r="CN79" s="1">
        <v>9.0067999999999995E-2</v>
      </c>
      <c r="CO79" s="1">
        <v>5.7322100000000001E-2</v>
      </c>
      <c r="CP79" s="1">
        <v>3.11308E-2</v>
      </c>
      <c r="CQ79" s="1">
        <v>0.113422</v>
      </c>
      <c r="CR79" s="248">
        <v>0.11256317654513694</v>
      </c>
      <c r="CS79" s="1">
        <v>5.7874799999999997E-2</v>
      </c>
      <c r="CU79" s="5">
        <f t="shared" si="85"/>
        <v>6.9360933333333333E-2</v>
      </c>
      <c r="CV79" s="249">
        <f t="shared" si="86"/>
        <v>2.8697199993286227E-2</v>
      </c>
      <c r="CX79" s="1">
        <v>2.6504099999999999E-2</v>
      </c>
      <c r="CY79" s="248">
        <v>2.6492118276746843E-2</v>
      </c>
      <c r="CZ79" s="1">
        <v>5.1678300000000003E-2</v>
      </c>
      <c r="DB79" s="5">
        <f t="shared" si="87"/>
        <v>3.90912E-2</v>
      </c>
      <c r="DC79" s="249">
        <f t="shared" si="88"/>
        <v>1.7800847530946396E-2</v>
      </c>
      <c r="DE79" s="1">
        <v>8.0615000000000006E-2</v>
      </c>
      <c r="DF79" s="1">
        <v>7.6623499999999997E-2</v>
      </c>
      <c r="DG79" s="248">
        <v>7.6422644608408419E-2</v>
      </c>
      <c r="DI79" s="5">
        <f>AVERAGE(DE79:DF79)</f>
        <v>7.8619250000000002E-2</v>
      </c>
      <c r="DJ79" s="249">
        <f>STDEV(DE79:DF79)</f>
        <v>2.8224167171061105E-3</v>
      </c>
      <c r="DL79" s="1">
        <v>1.49541E-2</v>
      </c>
      <c r="DM79" s="248">
        <v>1.4940851284188393E-2</v>
      </c>
      <c r="DN79" s="1">
        <v>2.0597299999999999E-2</v>
      </c>
      <c r="DP79" s="5">
        <f t="shared" si="91"/>
        <v>1.7775699999999998E-2</v>
      </c>
      <c r="DQ79" s="249">
        <f t="shared" si="92"/>
        <v>3.9903449875919247E-3</v>
      </c>
      <c r="DS79" s="1">
        <v>4.1612799999999998E-2</v>
      </c>
      <c r="DT79" s="248">
        <v>4.0692609766419044E-2</v>
      </c>
      <c r="DU79" s="1">
        <v>6.7732899999999999E-2</v>
      </c>
      <c r="DW79" s="5">
        <f t="shared" si="67"/>
        <v>5.4672849999999995E-2</v>
      </c>
      <c r="DX79" s="249">
        <f t="shared" si="93"/>
        <v>1.8469699835270754E-2</v>
      </c>
      <c r="DZ79" s="1">
        <v>0.240837</v>
      </c>
      <c r="EA79" s="248">
        <v>0.23528228038294577</v>
      </c>
      <c r="EB79" s="1">
        <v>0.150703</v>
      </c>
      <c r="EC79" s="248">
        <v>0.14976131581517668</v>
      </c>
      <c r="EE79" s="5">
        <f t="shared" si="68"/>
        <v>0.19577</v>
      </c>
      <c r="EF79" s="249">
        <f t="shared" si="94"/>
        <v>6.373436261546829E-2</v>
      </c>
      <c r="EH79" s="1">
        <v>0.26638299999999998</v>
      </c>
      <c r="EI79" s="1">
        <v>0.18432100000000001</v>
      </c>
      <c r="EJ79" s="248">
        <v>0.18112757640299176</v>
      </c>
      <c r="EL79" s="5">
        <f t="shared" si="69"/>
        <v>0.225352</v>
      </c>
      <c r="EM79" s="249">
        <f t="shared" si="104"/>
        <v>5.8026596677730427E-2</v>
      </c>
      <c r="EQ79" s="1">
        <v>0.27829700000000002</v>
      </c>
      <c r="ER79" s="1">
        <v>0.10773099999999999</v>
      </c>
      <c r="ES79" s="1">
        <v>0.26898699999999998</v>
      </c>
      <c r="ET79" s="1">
        <v>0.126634</v>
      </c>
      <c r="EU79" s="1">
        <v>0.58810099999999998</v>
      </c>
      <c r="EV79" s="1">
        <v>0.11119999999999999</v>
      </c>
      <c r="EW79" s="1">
        <v>0.17316100000000001</v>
      </c>
      <c r="EX79" s="1">
        <v>0.15051899999999999</v>
      </c>
      <c r="EY79" s="248">
        <v>0.14953623700957777</v>
      </c>
      <c r="FA79" s="5">
        <f t="shared" si="61"/>
        <v>0.22557874999999999</v>
      </c>
      <c r="FB79" s="249">
        <f t="shared" si="95"/>
        <v>0.1609028600320703</v>
      </c>
      <c r="FD79" s="1">
        <v>6.2194600000000003E-2</v>
      </c>
      <c r="FE79" s="248">
        <v>6.1939933692360824E-2</v>
      </c>
      <c r="FF79" s="1">
        <v>3.2268499999999999E-2</v>
      </c>
      <c r="FG79" s="1">
        <v>0.121153</v>
      </c>
      <c r="FH79" s="1">
        <v>4.5815599999999998E-2</v>
      </c>
      <c r="FI79" s="1">
        <v>1.86851E-2</v>
      </c>
      <c r="FJ79" s="1">
        <v>3.28501E-2</v>
      </c>
      <c r="FK79" s="1">
        <v>3.74192E-2</v>
      </c>
      <c r="FL79" s="248">
        <v>3.7294575062106337E-2</v>
      </c>
      <c r="FN79" s="5">
        <f t="shared" si="96"/>
        <v>5.0055157142857139E-2</v>
      </c>
      <c r="FO79" s="249">
        <f t="shared" si="97"/>
        <v>3.4098803102790246E-2</v>
      </c>
      <c r="FQ79" s="1">
        <v>2.4836199999999999E-2</v>
      </c>
      <c r="FR79" s="1">
        <v>1.13551E-2</v>
      </c>
      <c r="FS79" s="1">
        <v>1.6401900000000001E-2</v>
      </c>
      <c r="FT79" s="1">
        <v>1.2953299999999999E-2</v>
      </c>
      <c r="FU79" s="1">
        <v>1.69185E-2</v>
      </c>
      <c r="FV79" s="1">
        <v>7.9134900000000005E-3</v>
      </c>
      <c r="FW79" s="1">
        <v>7.27694E-3</v>
      </c>
      <c r="FX79" s="1">
        <v>6.9974499999999997E-3</v>
      </c>
      <c r="FY79" s="1">
        <v>1.81015E-2</v>
      </c>
      <c r="FZ79" s="248">
        <v>1.8095292097733199E-2</v>
      </c>
      <c r="GA79" s="1">
        <v>6.0385100000000004E-3</v>
      </c>
      <c r="GB79" s="1">
        <v>9.3826099999999996E-3</v>
      </c>
      <c r="GC79" s="1">
        <v>1.2692999999999999E-2</v>
      </c>
      <c r="GE79" s="5">
        <f t="shared" si="70"/>
        <v>1.2572375000000002E-2</v>
      </c>
      <c r="GF79" s="249">
        <f t="shared" si="71"/>
        <v>5.6396383381859079E-3</v>
      </c>
      <c r="GH79" s="1">
        <v>9.3646699999999999E-2</v>
      </c>
      <c r="GI79" s="248">
        <v>9.2218764167370043E-2</v>
      </c>
      <c r="GJ79" s="1">
        <v>6.1714499999999999E-2</v>
      </c>
      <c r="GK79" s="248">
        <v>6.1643505018300432E-2</v>
      </c>
      <c r="GM79" s="5">
        <f t="shared" si="98"/>
        <v>7.7680600000000002E-2</v>
      </c>
      <c r="GN79" s="249">
        <f t="shared" si="99"/>
        <v>2.2579475158205048E-2</v>
      </c>
      <c r="GP79" s="261">
        <v>0.55503922363130243</v>
      </c>
      <c r="GS79" s="1">
        <v>2.1467199999999999E-2</v>
      </c>
      <c r="GT79" s="1">
        <v>3.85695E-2</v>
      </c>
      <c r="GU79" s="248">
        <v>3.8532992338881293E-2</v>
      </c>
      <c r="GW79" s="5">
        <f t="shared" si="72"/>
        <v>3.0018349999999999E-2</v>
      </c>
      <c r="GX79" s="249">
        <f t="shared" si="100"/>
        <v>1.2093152303886688E-2</v>
      </c>
      <c r="GZ79" s="1">
        <v>1.67922E-2</v>
      </c>
      <c r="HA79" s="1">
        <v>7.9513899999999992E-3</v>
      </c>
      <c r="HB79" s="248">
        <v>7.948581432318429E-3</v>
      </c>
      <c r="HC79" s="1">
        <v>2.0935700000000002E-2</v>
      </c>
      <c r="HD79" s="1">
        <v>2.2196899999999999E-2</v>
      </c>
      <c r="HF79" s="5">
        <f t="shared" si="73"/>
        <v>1.6969047500000001E-2</v>
      </c>
      <c r="HG79" s="249">
        <f t="shared" si="101"/>
        <v>6.4398290775215163E-3</v>
      </c>
      <c r="HI79" s="1">
        <v>3.3154000000000003E-2</v>
      </c>
      <c r="HJ79" s="1">
        <v>2.9158900000000001E-2</v>
      </c>
      <c r="HK79" s="1">
        <v>2.68042E-2</v>
      </c>
      <c r="HL79" s="1">
        <v>1.17193E-2</v>
      </c>
      <c r="HM79" s="1">
        <v>9.2563799999999998E-3</v>
      </c>
      <c r="HN79" s="1">
        <v>1.49959E-2</v>
      </c>
      <c r="HO79" s="248">
        <v>1.4945322717968239E-2</v>
      </c>
      <c r="HQ79" s="5">
        <f t="shared" si="74"/>
        <v>2.0848113333333335E-2</v>
      </c>
      <c r="HR79" s="249">
        <f t="shared" si="75"/>
        <v>1.0078997028448144E-2</v>
      </c>
      <c r="HT79" s="1">
        <v>6.9283299999999999E-3</v>
      </c>
      <c r="HU79" s="1">
        <v>1.0156399999999999E-2</v>
      </c>
      <c r="HV79" s="1">
        <v>7.6654899999999996E-3</v>
      </c>
      <c r="HW79" s="1">
        <v>4.7417600000000002E-3</v>
      </c>
      <c r="HX79" s="1">
        <v>4.4079799999999997E-3</v>
      </c>
      <c r="HY79" s="248">
        <v>4.4065344602401265E-3</v>
      </c>
      <c r="HZ79" s="1">
        <v>4.7408700000000003E-3</v>
      </c>
      <c r="IA79" s="1">
        <v>6.1927900000000001E-3</v>
      </c>
      <c r="IC79" s="5">
        <f t="shared" si="102"/>
        <v>6.4048028571428578E-3</v>
      </c>
      <c r="ID79" s="249">
        <f t="shared" si="103"/>
        <v>2.0617358760658799E-3</v>
      </c>
    </row>
    <row r="80" spans="1:238" s="266" customFormat="1" ht="16.5" x14ac:dyDescent="0.25">
      <c r="A80" s="195">
        <v>143.08552700000001</v>
      </c>
      <c r="B80" s="339" t="s">
        <v>254</v>
      </c>
      <c r="C80" s="194" t="s">
        <v>255</v>
      </c>
      <c r="F80" s="272"/>
      <c r="Q80" s="272"/>
      <c r="U80" s="272"/>
      <c r="Z80" s="273"/>
      <c r="AA80" s="274"/>
      <c r="AD80" s="272"/>
      <c r="AF80" s="272"/>
      <c r="AI80" s="273"/>
      <c r="AJ80" s="274"/>
      <c r="AM80" s="272"/>
      <c r="AR80" s="273"/>
      <c r="AS80" s="274"/>
      <c r="AU80" s="266">
        <v>7.6954800000000004E-2</v>
      </c>
      <c r="AV80" s="266">
        <v>4.8383299999999997E-2</v>
      </c>
      <c r="AW80" s="266">
        <v>4.8310199999999998E-2</v>
      </c>
      <c r="AX80" s="266">
        <v>3.5179099999999998E-2</v>
      </c>
      <c r="AZ80" s="272"/>
      <c r="BC80" s="273">
        <f t="shared" si="78"/>
        <v>5.2206849999999999E-2</v>
      </c>
      <c r="BD80" s="274">
        <f t="shared" si="79"/>
        <v>1.7627712227153411E-2</v>
      </c>
      <c r="BO80" s="272"/>
      <c r="BQ80" s="272"/>
      <c r="BS80" s="272"/>
      <c r="BU80" s="273"/>
      <c r="BV80" s="274"/>
      <c r="BW80" s="273"/>
      <c r="BX80" s="274"/>
      <c r="BY80" s="273"/>
      <c r="BZ80" s="274"/>
      <c r="CC80" s="272"/>
      <c r="CG80" s="272"/>
      <c r="CJ80" s="273"/>
      <c r="CK80" s="274"/>
      <c r="CM80" s="266">
        <v>3.7341199999999998E-2</v>
      </c>
      <c r="CN80" s="266">
        <v>4.2687799999999998E-2</v>
      </c>
      <c r="CR80" s="272"/>
      <c r="CU80" s="273">
        <f t="shared" si="85"/>
        <v>4.0014499999999995E-2</v>
      </c>
      <c r="CV80" s="274">
        <f t="shared" si="86"/>
        <v>3.7806171162919951E-3</v>
      </c>
      <c r="CY80" s="272"/>
      <c r="DB80" s="273"/>
      <c r="DC80" s="274"/>
      <c r="DE80" s="266">
        <v>5.4345600000000001E-2</v>
      </c>
      <c r="DF80" s="266">
        <v>5.5688099999999997E-2</v>
      </c>
      <c r="DG80" s="272">
        <v>5.5541952287933953E-2</v>
      </c>
      <c r="DI80" s="273">
        <f>AVERAGE(DE80:DF80)</f>
        <v>5.5016849999999999E-2</v>
      </c>
      <c r="DJ80" s="274">
        <f>STDEV(DE80:DF80)</f>
        <v>9.4929085374293755E-4</v>
      </c>
      <c r="DM80" s="272"/>
      <c r="DP80" s="273"/>
      <c r="DQ80" s="274"/>
      <c r="DT80" s="272"/>
      <c r="DW80" s="273"/>
      <c r="DX80" s="274"/>
      <c r="EA80" s="272"/>
      <c r="EC80" s="272"/>
      <c r="EE80" s="273"/>
      <c r="EF80" s="274"/>
      <c r="EJ80" s="272"/>
      <c r="EL80" s="273"/>
      <c r="EM80" s="274"/>
      <c r="EQ80" s="266">
        <v>0.147179</v>
      </c>
      <c r="ER80" s="266">
        <v>6.4315600000000001E-2</v>
      </c>
      <c r="ES80" s="266">
        <v>0.123298</v>
      </c>
      <c r="EY80" s="272"/>
      <c r="FA80" s="273">
        <f t="shared" si="61"/>
        <v>0.11159753333333333</v>
      </c>
      <c r="FB80" s="274">
        <f t="shared" si="95"/>
        <v>4.2652801256814747E-2</v>
      </c>
      <c r="FE80" s="272"/>
      <c r="FG80" s="266">
        <v>0.20871500000000001</v>
      </c>
      <c r="FH80" s="266">
        <v>3.15673E-2</v>
      </c>
      <c r="FL80" s="272"/>
      <c r="FN80" s="273">
        <f t="shared" si="96"/>
        <v>0.12014115</v>
      </c>
      <c r="FO80" s="274">
        <f t="shared" si="97"/>
        <v>0.12526233994160019</v>
      </c>
      <c r="FQ80" s="266">
        <v>1.5227600000000001E-2</v>
      </c>
      <c r="FR80" s="266">
        <v>7.4101100000000001E-3</v>
      </c>
      <c r="FS80" s="266">
        <v>1.08331E-2</v>
      </c>
      <c r="FT80" s="266">
        <v>8.2481900000000007E-3</v>
      </c>
      <c r="FU80" s="266">
        <v>8.60847E-3</v>
      </c>
      <c r="FZ80" s="272"/>
      <c r="GE80" s="273">
        <f>AVERAGE(FQ80:FY80,GA80:GC80)</f>
        <v>1.0065494000000001E-2</v>
      </c>
      <c r="GF80" s="274">
        <f>STDEV(FQ80:FY80,GA80:GC80)</f>
        <v>3.1509178932066766E-3</v>
      </c>
      <c r="GI80" s="272"/>
      <c r="GK80" s="272"/>
      <c r="GM80" s="273"/>
      <c r="GN80" s="274"/>
      <c r="GP80" s="271">
        <v>0.49341639216766059</v>
      </c>
      <c r="GU80" s="272"/>
      <c r="GW80" s="273"/>
      <c r="GX80" s="274"/>
      <c r="HB80" s="272"/>
      <c r="HF80" s="273"/>
      <c r="HG80" s="274"/>
      <c r="HI80" s="266">
        <v>4.1520000000000001E-2</v>
      </c>
      <c r="HJ80" s="266">
        <v>5.9075200000000001E-2</v>
      </c>
      <c r="HO80" s="272"/>
      <c r="HQ80" s="273">
        <f t="shared" si="74"/>
        <v>5.0297599999999998E-2</v>
      </c>
      <c r="HR80" s="274">
        <f t="shared" si="75"/>
        <v>1.2413400965086066E-2</v>
      </c>
      <c r="HT80" s="266">
        <v>4.9684500000000001E-3</v>
      </c>
      <c r="HU80" s="266">
        <v>6.3795099999999997E-3</v>
      </c>
      <c r="HV80" s="266">
        <v>4.4183499999999997E-3</v>
      </c>
      <c r="HW80" s="266">
        <v>2.7040599999999999E-3</v>
      </c>
      <c r="HY80" s="272"/>
      <c r="IC80" s="273">
        <f t="shared" si="102"/>
        <v>4.6175925E-3</v>
      </c>
      <c r="ID80" s="274">
        <f t="shared" si="103"/>
        <v>1.5197322641916239E-3</v>
      </c>
    </row>
    <row r="81" spans="1:238" s="341" customFormat="1" ht="51" x14ac:dyDescent="0.2">
      <c r="A81" s="370" t="s">
        <v>336</v>
      </c>
      <c r="B81" s="370"/>
      <c r="C81" s="340"/>
      <c r="F81" s="342"/>
      <c r="Q81" s="342"/>
      <c r="U81" s="342"/>
      <c r="Z81" s="301" t="s">
        <v>685</v>
      </c>
      <c r="AA81" s="302" t="s">
        <v>686</v>
      </c>
      <c r="AD81" s="342"/>
      <c r="AF81" s="342"/>
      <c r="AI81" s="301" t="s">
        <v>687</v>
      </c>
      <c r="AJ81" s="302" t="s">
        <v>688</v>
      </c>
      <c r="AM81" s="342"/>
      <c r="AR81" s="301" t="s">
        <v>778</v>
      </c>
      <c r="AS81" s="344"/>
      <c r="AZ81" s="342"/>
      <c r="BC81" s="301" t="s">
        <v>779</v>
      </c>
      <c r="BD81" s="344"/>
      <c r="BO81" s="342"/>
      <c r="BQ81" s="342"/>
      <c r="BS81" s="342"/>
      <c r="BU81" s="315" t="s">
        <v>782</v>
      </c>
      <c r="BV81" s="344"/>
      <c r="BW81" s="315" t="s">
        <v>781</v>
      </c>
      <c r="BX81" s="344"/>
      <c r="BY81" s="315" t="s">
        <v>780</v>
      </c>
      <c r="BZ81" s="344"/>
      <c r="CC81" s="342"/>
      <c r="CG81" s="342"/>
      <c r="CJ81" s="301" t="s">
        <v>691</v>
      </c>
      <c r="CK81" s="302" t="s">
        <v>692</v>
      </c>
      <c r="CR81" s="342"/>
      <c r="CU81" s="301" t="s">
        <v>798</v>
      </c>
      <c r="CV81" s="344"/>
      <c r="CY81" s="342"/>
      <c r="DB81" s="301" t="s">
        <v>784</v>
      </c>
      <c r="DC81" s="344"/>
      <c r="DG81" s="342"/>
      <c r="DI81" s="301" t="s">
        <v>785</v>
      </c>
      <c r="DJ81" s="344"/>
      <c r="DM81" s="342"/>
      <c r="DP81" s="301" t="s">
        <v>786</v>
      </c>
      <c r="DQ81" s="344"/>
      <c r="DT81" s="342"/>
      <c r="DW81" s="301" t="s">
        <v>799</v>
      </c>
      <c r="DX81" s="344"/>
      <c r="EA81" s="342"/>
      <c r="EC81" s="342"/>
      <c r="EE81" s="301" t="s">
        <v>306</v>
      </c>
      <c r="EF81" s="302" t="s">
        <v>307</v>
      </c>
      <c r="EJ81" s="342"/>
      <c r="EL81" s="301" t="s">
        <v>788</v>
      </c>
      <c r="EM81" s="344"/>
      <c r="EY81" s="342"/>
      <c r="FA81" s="301" t="s">
        <v>789</v>
      </c>
      <c r="FB81" s="344"/>
      <c r="FE81" s="342"/>
      <c r="FL81" s="342"/>
      <c r="FN81" s="301" t="s">
        <v>693</v>
      </c>
      <c r="FO81" s="302" t="s">
        <v>694</v>
      </c>
      <c r="FZ81" s="342"/>
      <c r="GE81" s="301" t="s">
        <v>790</v>
      </c>
      <c r="GF81" s="344"/>
      <c r="GI81" s="342"/>
      <c r="GK81" s="342"/>
      <c r="GM81" s="301" t="s">
        <v>316</v>
      </c>
      <c r="GN81" s="302" t="s">
        <v>317</v>
      </c>
      <c r="GU81" s="342"/>
      <c r="GW81" s="301" t="s">
        <v>43</v>
      </c>
      <c r="GX81" s="344"/>
      <c r="HB81" s="342"/>
      <c r="HF81" s="301" t="s">
        <v>791</v>
      </c>
      <c r="HG81" s="344"/>
      <c r="HO81" s="342"/>
      <c r="HQ81" s="301" t="s">
        <v>792</v>
      </c>
      <c r="HR81" s="344"/>
      <c r="HY81" s="342"/>
      <c r="IC81" s="301" t="s">
        <v>793</v>
      </c>
      <c r="ID81" s="344"/>
    </row>
    <row r="82" spans="1:238" ht="16.5" x14ac:dyDescent="0.25">
      <c r="A82" s="33">
        <v>46.065125999999999</v>
      </c>
      <c r="B82" s="34" t="s">
        <v>64</v>
      </c>
      <c r="C82" s="35" t="s">
        <v>77</v>
      </c>
      <c r="Q82" s="248">
        <v>1.0137361558281979E-2</v>
      </c>
      <c r="U82" s="248">
        <v>2.0005579455969962E-2</v>
      </c>
      <c r="Z82" s="5">
        <f>AVERAGE(D82:X82)</f>
        <v>1.507147050712597E-2</v>
      </c>
      <c r="AA82" s="249">
        <f>STDEV(D82:X82)</f>
        <v>6.9778837936816315E-3</v>
      </c>
      <c r="AD82" s="248">
        <v>0.15352458071797997</v>
      </c>
      <c r="AF82" s="248">
        <v>0.12053126124909795</v>
      </c>
      <c r="AI82" s="5">
        <f>AVERAGE(AD82,AF82)</f>
        <v>0.13702792098353897</v>
      </c>
      <c r="AJ82" s="249">
        <f>STDEV(AD82,AF82)</f>
        <v>2.3329799930300668E-2</v>
      </c>
      <c r="AM82" s="248">
        <v>7.5187042624746646E-3</v>
      </c>
      <c r="AR82" s="5">
        <f>AM82</f>
        <v>7.5187042624746646E-3</v>
      </c>
      <c r="AZ82" s="248">
        <v>1.8068668027611159E-2</v>
      </c>
      <c r="BC82" s="5">
        <f>AZ82</f>
        <v>1.8068668027611159E-2</v>
      </c>
      <c r="BO82" s="248">
        <v>1.3394404145665072E-2</v>
      </c>
      <c r="BQ82" s="248">
        <v>1.3570947334694331E-3</v>
      </c>
      <c r="BS82" s="248">
        <v>1.0189930732015564E-2</v>
      </c>
      <c r="BU82" s="5">
        <f>BQ82</f>
        <v>1.3570947334694331E-3</v>
      </c>
      <c r="BW82" s="5">
        <f>BS82</f>
        <v>1.0189930732015564E-2</v>
      </c>
      <c r="BY82" s="5">
        <f>BO82</f>
        <v>1.3394404145665072E-2</v>
      </c>
      <c r="CG82" s="248">
        <v>1.0939025973166141E-2</v>
      </c>
      <c r="CJ82" s="5">
        <f>AVERAGE(CC82,CG82)</f>
        <v>1.0939025973166141E-2</v>
      </c>
      <c r="CR82" s="248">
        <v>0.20015147834098401</v>
      </c>
      <c r="CU82" s="5">
        <f>CR82</f>
        <v>0.20015147834098401</v>
      </c>
      <c r="CY82" s="248">
        <v>7.2710158152823516E-3</v>
      </c>
      <c r="DB82" s="5">
        <f>CY82</f>
        <v>7.2710158152823516E-3</v>
      </c>
      <c r="DG82" s="248">
        <v>9.820903834708225E-3</v>
      </c>
      <c r="DI82" s="5">
        <f>DG82</f>
        <v>9.820903834708225E-3</v>
      </c>
      <c r="DM82" s="248">
        <v>1.2837237383355337E-2</v>
      </c>
      <c r="DP82" s="5">
        <f>DM82</f>
        <v>1.2837237383355337E-2</v>
      </c>
      <c r="EY82" s="248">
        <v>6.8961428368753658E-2</v>
      </c>
      <c r="FA82" s="5">
        <f>EY82</f>
        <v>6.8961428368753658E-2</v>
      </c>
      <c r="FE82" s="248">
        <v>5.958760430633165E-2</v>
      </c>
      <c r="FL82" s="248">
        <v>4.6882921420519183E-2</v>
      </c>
      <c r="FN82" s="5">
        <f>AVERAGE(FE82,FL82)</f>
        <v>5.323526286342542E-2</v>
      </c>
      <c r="FO82" s="249">
        <f>STDEV(FE82,FL82)</f>
        <v>8.9835674213826541E-3</v>
      </c>
      <c r="FZ82" s="248">
        <v>1.4802118368402149E-2</v>
      </c>
      <c r="GE82" s="5">
        <f>FZ82</f>
        <v>1.4802118368402149E-2</v>
      </c>
      <c r="GI82" s="248">
        <v>0.15305384858033858</v>
      </c>
      <c r="GK82" s="248">
        <v>5.9442110608105402E-3</v>
      </c>
      <c r="GM82" s="5">
        <f>AVERAGE(GI82,GK82)</f>
        <v>7.9499029820574552E-2</v>
      </c>
      <c r="GN82" s="249">
        <f>STDEV(GI82,GK82)</f>
        <v>0.10402222226795323</v>
      </c>
      <c r="GU82" s="248">
        <v>8.2280654031291478E-3</v>
      </c>
      <c r="GW82" s="5">
        <f>GU82</f>
        <v>8.2280654031291478E-3</v>
      </c>
      <c r="HB82" s="248">
        <v>7.6571165731556578E-3</v>
      </c>
      <c r="HF82" s="5">
        <f>HB82</f>
        <v>7.6571165731556578E-3</v>
      </c>
      <c r="HO82" s="248">
        <v>3.1744463538048183E-2</v>
      </c>
      <c r="HQ82" s="5">
        <f>HO82</f>
        <v>3.1744463538048183E-2</v>
      </c>
    </row>
    <row r="83" spans="1:238" ht="14.25" x14ac:dyDescent="0.25">
      <c r="A83" s="39">
        <v>49.010648000000003</v>
      </c>
      <c r="B83" s="40" t="s">
        <v>79</v>
      </c>
      <c r="C83" s="41" t="s">
        <v>80</v>
      </c>
      <c r="F83" s="248">
        <v>5.3802094628107016E-4</v>
      </c>
      <c r="Q83" s="248">
        <v>1.878219318541129E-3</v>
      </c>
      <c r="U83" s="248">
        <v>5.3840954668279116E-3</v>
      </c>
      <c r="Z83" s="5">
        <f t="shared" ref="Z83:Z130" si="105">AVERAGE(D83:X83)</f>
        <v>2.6001119105500368E-3</v>
      </c>
      <c r="AA83" s="249">
        <f t="shared" ref="AA83:AA130" si="106">STDEV(D83:X83)</f>
        <v>2.5023901075714255E-3</v>
      </c>
      <c r="AD83" s="248">
        <v>0.17456826641619733</v>
      </c>
      <c r="AF83" s="248">
        <v>0.10825117150017997</v>
      </c>
      <c r="AI83" s="5">
        <f t="shared" ref="AI83:AI130" si="107">AVERAGE(AD83,AF83)</f>
        <v>0.14140971895818866</v>
      </c>
      <c r="AJ83" s="249">
        <f t="shared" ref="AJ83:AJ130" si="108">STDEV(AD83,AF83)</f>
        <v>4.6893267523707753E-2</v>
      </c>
      <c r="AM83" s="248">
        <v>1.2863841615936671E-2</v>
      </c>
      <c r="AR83" s="5">
        <f t="shared" ref="AR83:AR130" si="109">AM83</f>
        <v>1.2863841615936671E-2</v>
      </c>
      <c r="AZ83" s="248">
        <v>2.7021509266776113E-3</v>
      </c>
      <c r="BC83" s="5">
        <f t="shared" ref="BC83:BC130" si="110">AZ83</f>
        <v>2.7021509266776113E-3</v>
      </c>
      <c r="BO83" s="248">
        <v>2.6497918450240094E-3</v>
      </c>
      <c r="BQ83" s="248">
        <v>1.2646496295908097E-3</v>
      </c>
      <c r="BS83" s="248">
        <v>1.7649499679525818E-3</v>
      </c>
      <c r="BU83" s="5">
        <f t="shared" ref="BU83:BU131" si="111">BQ83</f>
        <v>1.2646496295908097E-3</v>
      </c>
      <c r="BW83" s="5">
        <f t="shared" ref="BW83:BW131" si="112">BS83</f>
        <v>1.7649499679525818E-3</v>
      </c>
      <c r="BY83" s="5">
        <f t="shared" ref="BY83:BY131" si="113">BO83</f>
        <v>2.6497918450240094E-3</v>
      </c>
      <c r="CC83" s="248">
        <v>7.5518553539178322E-3</v>
      </c>
      <c r="CG83" s="248">
        <v>2.2956805489015901E-2</v>
      </c>
      <c r="CJ83" s="5">
        <f t="shared" ref="CJ83:CJ130" si="114">AVERAGE(CC83,CG83)</f>
        <v>1.5254330421466867E-2</v>
      </c>
      <c r="CK83" s="249">
        <f t="shared" ref="CK83:CK128" si="115">STDEV(CC83,CG83)</f>
        <v>1.0892944704368464E-2</v>
      </c>
      <c r="CR83" s="248">
        <v>0.12724555469582571</v>
      </c>
      <c r="CU83" s="5">
        <f t="shared" ref="CU83:CU130" si="116">CR83</f>
        <v>0.12724555469582571</v>
      </c>
      <c r="CY83" s="248">
        <v>1.9178659050027047E-3</v>
      </c>
      <c r="DB83" s="5">
        <f t="shared" ref="DB83:DB130" si="117">CY83</f>
        <v>1.9178659050027047E-3</v>
      </c>
      <c r="DG83" s="248">
        <v>1.5884755556075748E-2</v>
      </c>
      <c r="DI83" s="5">
        <f t="shared" ref="DI83:DI130" si="118">DG83</f>
        <v>1.5884755556075748E-2</v>
      </c>
      <c r="DM83" s="248">
        <v>2.6947158328895636E-3</v>
      </c>
      <c r="DP83" s="5">
        <f t="shared" ref="DP83:DP130" si="119">DM83</f>
        <v>2.6947158328895636E-3</v>
      </c>
      <c r="DT83" s="248">
        <v>2.9218886730765633E-4</v>
      </c>
      <c r="DW83" s="5">
        <f>DT83</f>
        <v>2.9218886730765633E-4</v>
      </c>
      <c r="EA83" s="248">
        <v>6.4312629745947583E-3</v>
      </c>
      <c r="EC83" s="248">
        <v>0.10146042944697918</v>
      </c>
      <c r="EE83" s="5">
        <f>AVERAGE(EA83,EC83)</f>
        <v>5.394584621078697E-2</v>
      </c>
      <c r="EF83" s="249">
        <f>STDEV(EA83,EC83)</f>
        <v>6.7195768023128322E-2</v>
      </c>
      <c r="EJ83" s="248">
        <v>5.3606990182696827E-3</v>
      </c>
      <c r="EL83" s="5">
        <f>EJ83</f>
        <v>5.3606990182696827E-3</v>
      </c>
      <c r="EY83" s="248">
        <v>3.9088834882131905E-2</v>
      </c>
      <c r="FA83" s="5">
        <f t="shared" ref="FA83:FA130" si="120">EY83</f>
        <v>3.9088834882131905E-2</v>
      </c>
      <c r="FE83" s="248">
        <v>2.7200313472726535E-2</v>
      </c>
      <c r="FL83" s="248">
        <v>1.7180909911377558E-2</v>
      </c>
      <c r="FN83" s="5">
        <f t="shared" ref="FN83:FN131" si="121">AVERAGE(FE83,FL83)</f>
        <v>2.2190611692052047E-2</v>
      </c>
      <c r="FO83" s="249">
        <f t="shared" ref="FO83:FO130" si="122">STDEV(FE83,FL83)</f>
        <v>7.0847882016745137E-3</v>
      </c>
      <c r="FZ83" s="248">
        <v>9.5105569528360274E-4</v>
      </c>
      <c r="GE83" s="5">
        <f t="shared" ref="GE83:GE128" si="123">FZ83</f>
        <v>9.5105569528360274E-4</v>
      </c>
      <c r="GI83" s="248">
        <v>6.2239923515877635E-2</v>
      </c>
      <c r="GK83" s="248">
        <v>1.4327463182526525E-2</v>
      </c>
      <c r="GM83" s="5">
        <f t="shared" ref="GM83:GM130" si="124">AVERAGE(GI83,GK83)</f>
        <v>3.8283693349202078E-2</v>
      </c>
      <c r="GN83" s="249">
        <f t="shared" ref="GN83:GN130" si="125">STDEV(GI83,GK83)</f>
        <v>3.3879225605044055E-2</v>
      </c>
      <c r="GU83" s="248">
        <v>1.9869170400882265E-3</v>
      </c>
      <c r="GW83" s="5">
        <f t="shared" ref="GW83:GW129" si="126">GU83</f>
        <v>1.9869170400882265E-3</v>
      </c>
      <c r="HB83" s="248">
        <v>1.9948533571484818E-3</v>
      </c>
      <c r="HF83" s="5">
        <f t="shared" ref="HF83:HF130" si="127">HB83</f>
        <v>1.9948533571484818E-3</v>
      </c>
      <c r="HO83" s="248">
        <v>7.6441840538780722E-3</v>
      </c>
      <c r="HQ83" s="5">
        <f t="shared" ref="HQ83:HQ130" si="128">HO83</f>
        <v>7.6441840538780722E-3</v>
      </c>
      <c r="HY83" s="248">
        <v>1.7438094272641208E-3</v>
      </c>
      <c r="IC83" s="5">
        <f>HY83</f>
        <v>1.7438094272641208E-3</v>
      </c>
    </row>
    <row r="84" spans="1:238" ht="16.5" x14ac:dyDescent="0.25">
      <c r="A84" s="63">
        <v>60.04439</v>
      </c>
      <c r="B84" s="64" t="s">
        <v>98</v>
      </c>
      <c r="C84" s="65" t="s">
        <v>99</v>
      </c>
      <c r="BO84" s="248">
        <v>1.0853526344308449E-2</v>
      </c>
      <c r="BS84" s="248">
        <v>1.0675275649434631E-2</v>
      </c>
      <c r="BW84" s="5">
        <f t="shared" si="112"/>
        <v>1.0675275649434631E-2</v>
      </c>
      <c r="BY84" s="5">
        <f t="shared" si="113"/>
        <v>1.0853526344308449E-2</v>
      </c>
      <c r="DT84" s="248">
        <v>3.863814544905781</v>
      </c>
      <c r="DW84" s="5">
        <f t="shared" ref="DW84:DW130" si="129">DT84</f>
        <v>3.863814544905781</v>
      </c>
      <c r="EA84" s="248">
        <v>4.2120337132470054</v>
      </c>
      <c r="EC84" s="248">
        <v>0.86749752257784762</v>
      </c>
      <c r="EE84" s="5">
        <f t="shared" ref="EE84:EE130" si="130">AVERAGE(EA84,EC84)</f>
        <v>2.5397656179124266</v>
      </c>
      <c r="EF84" s="249">
        <f t="shared" ref="EF84:EF130" si="131">STDEV(EA84,EC84)</f>
        <v>2.3649442203459858</v>
      </c>
      <c r="EJ84" s="248">
        <v>2.5472999558803648</v>
      </c>
      <c r="EL84" s="5">
        <f t="shared" ref="EL84:EL128" si="132">EJ84</f>
        <v>2.5472999558803648</v>
      </c>
      <c r="FE84" s="248">
        <v>7.9901887658876528E-2</v>
      </c>
      <c r="FN84" s="5">
        <f t="shared" si="121"/>
        <v>7.9901887658876528E-2</v>
      </c>
    </row>
    <row r="85" spans="1:238" ht="16.5" x14ac:dyDescent="0.25">
      <c r="A85" s="66">
        <v>60.080776</v>
      </c>
      <c r="B85" s="67" t="s">
        <v>100</v>
      </c>
      <c r="C85" s="68" t="s">
        <v>101</v>
      </c>
      <c r="F85" s="248">
        <v>1.3799569870684619E-2</v>
      </c>
      <c r="Q85" s="248">
        <v>1.4858674715448959E-3</v>
      </c>
      <c r="U85" s="248">
        <v>8.7838190845599597E-3</v>
      </c>
      <c r="Z85" s="5">
        <f t="shared" si="105"/>
        <v>8.023085475596492E-3</v>
      </c>
      <c r="AA85" s="249">
        <f t="shared" si="106"/>
        <v>6.1919991449853884E-3</v>
      </c>
      <c r="AD85" s="248">
        <v>4.1979508394109639E-2</v>
      </c>
      <c r="AF85" s="248">
        <v>3.4804576232247149E-2</v>
      </c>
      <c r="AI85" s="5">
        <f t="shared" si="107"/>
        <v>3.8392042313178394E-2</v>
      </c>
      <c r="AJ85" s="249">
        <f t="shared" si="108"/>
        <v>5.0734431862064222E-3</v>
      </c>
      <c r="AM85" s="248">
        <v>4.8111562069768007E-3</v>
      </c>
      <c r="AR85" s="5">
        <f t="shared" si="109"/>
        <v>4.8111562069768007E-3</v>
      </c>
      <c r="AZ85" s="248">
        <v>2.2380923341783266E-3</v>
      </c>
      <c r="BC85" s="5">
        <f t="shared" si="110"/>
        <v>2.2380923341783266E-3</v>
      </c>
      <c r="CC85" s="248">
        <v>3.6046423628190813E-2</v>
      </c>
      <c r="CG85" s="248">
        <v>7.6831734923824375E-3</v>
      </c>
      <c r="CJ85" s="5">
        <f t="shared" si="114"/>
        <v>2.1864798560286624E-2</v>
      </c>
      <c r="CK85" s="249">
        <f t="shared" si="115"/>
        <v>2.0055846507520372E-2</v>
      </c>
      <c r="CR85" s="248">
        <v>0.31231198517810488</v>
      </c>
      <c r="CU85" s="5">
        <f t="shared" si="116"/>
        <v>0.31231198517810488</v>
      </c>
      <c r="CY85" s="248">
        <v>4.9344412823192313E-4</v>
      </c>
      <c r="DB85" s="5">
        <f t="shared" si="117"/>
        <v>4.9344412823192313E-4</v>
      </c>
      <c r="DG85" s="248">
        <v>3.7447234259939646E-3</v>
      </c>
      <c r="DI85" s="5">
        <f t="shared" si="118"/>
        <v>3.7447234259939646E-3</v>
      </c>
      <c r="DM85" s="248">
        <v>1.406893433568553E-3</v>
      </c>
      <c r="DP85" s="5">
        <f t="shared" si="119"/>
        <v>1.406893433568553E-3</v>
      </c>
      <c r="EY85" s="248">
        <v>9.9695675023804275E-3</v>
      </c>
      <c r="FA85" s="5">
        <f t="shared" si="120"/>
        <v>9.9695675023804275E-3</v>
      </c>
      <c r="FE85" s="248">
        <v>8.7463987619390976E-3</v>
      </c>
      <c r="FL85" s="248">
        <v>5.9004503551926928E-2</v>
      </c>
      <c r="FN85" s="5">
        <f t="shared" si="121"/>
        <v>3.3875451156933009E-2</v>
      </c>
      <c r="FO85" s="249">
        <f t="shared" si="122"/>
        <v>3.5537846706584504E-2</v>
      </c>
      <c r="FZ85" s="248">
        <v>1.0003040576194914E-2</v>
      </c>
      <c r="GE85" s="5">
        <f t="shared" si="123"/>
        <v>1.0003040576194914E-2</v>
      </c>
      <c r="GI85" s="248">
        <v>0.16174349705214389</v>
      </c>
      <c r="GK85" s="248">
        <v>3.2550282241105739E-3</v>
      </c>
      <c r="GM85" s="5">
        <f t="shared" si="124"/>
        <v>8.2499262638127235E-2</v>
      </c>
      <c r="GN85" s="249">
        <f t="shared" si="125"/>
        <v>0.1120682710481751</v>
      </c>
      <c r="GU85" s="248">
        <v>8.5124538462719754E-4</v>
      </c>
      <c r="GW85" s="5">
        <f t="shared" si="126"/>
        <v>8.5124538462719754E-4</v>
      </c>
      <c r="HB85" s="248">
        <v>2.7983115404623671E-3</v>
      </c>
      <c r="HF85" s="5">
        <f t="shared" si="127"/>
        <v>2.7983115404623671E-3</v>
      </c>
      <c r="HO85" s="248">
        <v>2.7192719296496713E-2</v>
      </c>
      <c r="HQ85" s="5">
        <f t="shared" si="128"/>
        <v>2.7192719296496713E-2</v>
      </c>
      <c r="HY85" s="248">
        <v>6.924254646096948E-3</v>
      </c>
      <c r="IC85" s="5">
        <f t="shared" ref="IC85:IC128" si="133">HY85</f>
        <v>6.924254646096948E-3</v>
      </c>
    </row>
    <row r="86" spans="1:238" ht="14.25" x14ac:dyDescent="0.25">
      <c r="A86" s="75">
        <v>65.038577000000004</v>
      </c>
      <c r="B86" s="76" t="s">
        <v>106</v>
      </c>
      <c r="C86" s="77" t="s">
        <v>107</v>
      </c>
      <c r="F86" s="248">
        <v>1.6984247319188992E-3</v>
      </c>
      <c r="Q86" s="248">
        <v>1.4287600620414768E-3</v>
      </c>
      <c r="U86" s="248">
        <v>3.9209438926193687E-3</v>
      </c>
      <c r="Z86" s="5">
        <f t="shared" si="105"/>
        <v>2.3493762288599152E-3</v>
      </c>
      <c r="AA86" s="249">
        <f t="shared" si="106"/>
        <v>1.3676799515514532E-3</v>
      </c>
      <c r="AD86" s="248">
        <v>1.3759542749984895E-2</v>
      </c>
      <c r="AF86" s="248">
        <v>6.4699284322749049E-3</v>
      </c>
      <c r="AI86" s="5">
        <f t="shared" si="107"/>
        <v>1.01147355911299E-2</v>
      </c>
      <c r="AJ86" s="249">
        <f t="shared" si="108"/>
        <v>5.154535716287283E-3</v>
      </c>
      <c r="AM86" s="248">
        <v>7.4537259032826696E-3</v>
      </c>
      <c r="AR86" s="5">
        <f t="shared" si="109"/>
        <v>7.4537259032826696E-3</v>
      </c>
      <c r="AZ86" s="248">
        <v>3.6056890178971257E-3</v>
      </c>
      <c r="BC86" s="5">
        <f t="shared" si="110"/>
        <v>3.6056890178971257E-3</v>
      </c>
      <c r="CC86" s="248">
        <v>1.7460673726007242E-3</v>
      </c>
      <c r="CG86" s="248">
        <v>8.1086945664913292E-3</v>
      </c>
      <c r="CJ86" s="5">
        <f t="shared" si="114"/>
        <v>4.9273809695460271E-3</v>
      </c>
      <c r="CK86" s="249">
        <f t="shared" si="115"/>
        <v>4.4990568349619802E-3</v>
      </c>
      <c r="CR86" s="248">
        <v>1.4549460504127018E-2</v>
      </c>
      <c r="CU86" s="5">
        <f t="shared" si="116"/>
        <v>1.4549460504127018E-2</v>
      </c>
      <c r="CY86" s="248">
        <v>1.0748112703067828E-3</v>
      </c>
      <c r="DB86" s="5">
        <f t="shared" si="117"/>
        <v>1.0748112703067828E-3</v>
      </c>
      <c r="DG86" s="248">
        <v>1.0172568366794895E-2</v>
      </c>
      <c r="DI86" s="5">
        <f t="shared" si="118"/>
        <v>1.0172568366794895E-2</v>
      </c>
      <c r="DM86" s="248">
        <v>1.336140053087128E-4</v>
      </c>
      <c r="DP86" s="5">
        <f t="shared" si="119"/>
        <v>1.336140053087128E-4</v>
      </c>
      <c r="DT86" s="248">
        <v>7.0854088443259564E-2</v>
      </c>
      <c r="DW86" s="5">
        <f t="shared" si="129"/>
        <v>7.0854088443259564E-2</v>
      </c>
      <c r="EA86" s="248">
        <v>0.19640993573970669</v>
      </c>
      <c r="EC86" s="248">
        <v>1.8088181567572491E-2</v>
      </c>
      <c r="EE86" s="5">
        <f t="shared" si="130"/>
        <v>0.1072490586536396</v>
      </c>
      <c r="EF86" s="249">
        <f t="shared" si="131"/>
        <v>0.12609252160819659</v>
      </c>
      <c r="EJ86" s="248">
        <v>0.2177587277333326</v>
      </c>
      <c r="EL86" s="5">
        <f t="shared" si="132"/>
        <v>0.2177587277333326</v>
      </c>
      <c r="EY86" s="248">
        <v>1.5348788243383262E-2</v>
      </c>
      <c r="FA86" s="5">
        <f t="shared" si="120"/>
        <v>1.5348788243383262E-2</v>
      </c>
      <c r="FE86" s="248">
        <v>1.0692067748121332E-2</v>
      </c>
      <c r="FL86" s="248">
        <v>5.3378890537534394E-3</v>
      </c>
      <c r="FN86" s="5">
        <f t="shared" si="121"/>
        <v>8.0149784009373864E-3</v>
      </c>
      <c r="FO86" s="249">
        <f t="shared" si="122"/>
        <v>3.7859760624720691E-3</v>
      </c>
      <c r="FZ86" s="248">
        <v>5.81557868737734E-4</v>
      </c>
      <c r="GE86" s="5">
        <f t="shared" si="123"/>
        <v>5.81557868737734E-4</v>
      </c>
      <c r="GI86" s="248">
        <v>2.1777687505709357E-2</v>
      </c>
      <c r="GK86" s="248">
        <v>2.859916305998615E-3</v>
      </c>
      <c r="GM86" s="5">
        <f t="shared" si="124"/>
        <v>1.2318801905853986E-2</v>
      </c>
      <c r="GN86" s="249">
        <f t="shared" si="125"/>
        <v>1.3376884300251033E-2</v>
      </c>
      <c r="GU86" s="248">
        <v>2.0524839353776411E-3</v>
      </c>
      <c r="GW86" s="5">
        <f t="shared" si="126"/>
        <v>2.0524839353776411E-3</v>
      </c>
      <c r="HB86" s="248">
        <v>5.9978120431906045E-4</v>
      </c>
      <c r="HF86" s="5">
        <f t="shared" si="127"/>
        <v>5.9978120431906045E-4</v>
      </c>
      <c r="HO86" s="248">
        <v>3.5365735426238229E-3</v>
      </c>
      <c r="HQ86" s="5">
        <f t="shared" si="128"/>
        <v>3.5365735426238229E-3</v>
      </c>
      <c r="HY86" s="248">
        <v>1.2433951421795264E-3</v>
      </c>
      <c r="IC86" s="5">
        <f t="shared" si="133"/>
        <v>1.2433951421795264E-3</v>
      </c>
    </row>
    <row r="87" spans="1:238" ht="16.5" x14ac:dyDescent="0.25">
      <c r="A87" s="94">
        <v>71.085526999999999</v>
      </c>
      <c r="B87" s="95" t="s">
        <v>120</v>
      </c>
      <c r="C87" s="96" t="s">
        <v>121</v>
      </c>
      <c r="F87" s="248">
        <v>9.5935917689221953E-3</v>
      </c>
      <c r="Q87" s="248">
        <v>3.0857791026584597E-3</v>
      </c>
      <c r="U87" s="248">
        <v>5.6285526142351812E-3</v>
      </c>
      <c r="Z87" s="5">
        <f t="shared" si="105"/>
        <v>6.1026411619386116E-3</v>
      </c>
      <c r="AA87" s="249">
        <f t="shared" si="106"/>
        <v>3.2797067533688654E-3</v>
      </c>
      <c r="AD87" s="248">
        <v>8.6884189855916172E-2</v>
      </c>
      <c r="AF87" s="248">
        <v>6.1031733597420069E-2</v>
      </c>
      <c r="AI87" s="5">
        <f t="shared" si="107"/>
        <v>7.3957961726668117E-2</v>
      </c>
      <c r="AJ87" s="249">
        <f t="shared" si="108"/>
        <v>1.8280447130711211E-2</v>
      </c>
      <c r="AM87" s="248">
        <v>3.9913997129898654E-2</v>
      </c>
      <c r="AR87" s="5">
        <f t="shared" si="109"/>
        <v>3.9913997129898654E-2</v>
      </c>
      <c r="AZ87" s="248">
        <v>1.9389433594023918E-2</v>
      </c>
      <c r="BC87" s="5">
        <f t="shared" si="110"/>
        <v>1.9389433594023918E-2</v>
      </c>
      <c r="BO87" s="248">
        <v>6.1489923886890573E-3</v>
      </c>
      <c r="BQ87" s="248">
        <v>2.1638156614232947E-5</v>
      </c>
      <c r="BS87" s="248">
        <v>7.7222380218887323E-3</v>
      </c>
      <c r="BU87" s="5">
        <f t="shared" si="111"/>
        <v>2.1638156614232947E-5</v>
      </c>
      <c r="BW87" s="5">
        <f t="shared" si="112"/>
        <v>7.7222380218887323E-3</v>
      </c>
      <c r="BY87" s="5">
        <f t="shared" si="113"/>
        <v>6.1489923886890573E-3</v>
      </c>
      <c r="CC87" s="248">
        <v>3.1308574841076867E-2</v>
      </c>
      <c r="CG87" s="248">
        <v>2.7254626173727294E-2</v>
      </c>
      <c r="CJ87" s="5">
        <f t="shared" si="114"/>
        <v>2.928160050740208E-2</v>
      </c>
      <c r="CK87" s="249">
        <f t="shared" si="115"/>
        <v>2.8665745932650506E-3</v>
      </c>
      <c r="CR87" s="248">
        <v>4.5953669270426802E-2</v>
      </c>
      <c r="CU87" s="5">
        <f t="shared" si="116"/>
        <v>4.5953669270426802E-2</v>
      </c>
      <c r="CY87" s="248">
        <v>1.3196988331575413E-2</v>
      </c>
      <c r="DB87" s="5">
        <f t="shared" si="117"/>
        <v>1.3196988331575413E-2</v>
      </c>
      <c r="DG87" s="248">
        <v>2.5214241887036276E-2</v>
      </c>
      <c r="DI87" s="5">
        <f t="shared" si="118"/>
        <v>2.5214241887036276E-2</v>
      </c>
      <c r="DM87" s="248">
        <v>8.6474958267215851E-3</v>
      </c>
      <c r="DP87" s="5">
        <f t="shared" si="119"/>
        <v>8.6474958267215851E-3</v>
      </c>
      <c r="DT87" s="248">
        <v>0.58457837547175884</v>
      </c>
      <c r="DW87" s="5">
        <f t="shared" si="129"/>
        <v>0.58457837547175884</v>
      </c>
      <c r="EA87" s="248">
        <v>0.45777517180711097</v>
      </c>
      <c r="EC87" s="248">
        <v>0.17508129594999064</v>
      </c>
      <c r="EE87" s="5">
        <f t="shared" si="130"/>
        <v>0.31642823387855079</v>
      </c>
      <c r="EF87" s="249">
        <f t="shared" si="131"/>
        <v>0.19989475661847786</v>
      </c>
      <c r="EJ87" s="248">
        <v>0.24002667543489617</v>
      </c>
      <c r="EL87" s="5">
        <f t="shared" si="132"/>
        <v>0.24002667543489617</v>
      </c>
      <c r="EY87" s="248">
        <v>0.11765831829036449</v>
      </c>
      <c r="FA87" s="5">
        <f t="shared" si="120"/>
        <v>0.11765831829036449</v>
      </c>
      <c r="FE87" s="248">
        <v>2.8431178279573446E-2</v>
      </c>
      <c r="FL87" s="248">
        <v>2.0547700460840718E-2</v>
      </c>
      <c r="FN87" s="5">
        <f t="shared" si="121"/>
        <v>2.4489439370207082E-2</v>
      </c>
      <c r="FO87" s="249">
        <f t="shared" si="122"/>
        <v>5.5744606249596368E-3</v>
      </c>
      <c r="FZ87" s="248">
        <v>3.7464622919333597E-3</v>
      </c>
      <c r="GE87" s="5">
        <f t="shared" si="123"/>
        <v>3.7464622919333597E-3</v>
      </c>
      <c r="GI87" s="248">
        <v>5.1368446055018592E-2</v>
      </c>
      <c r="GK87" s="248">
        <v>1.1155498056529739E-2</v>
      </c>
      <c r="GM87" s="5">
        <f t="shared" si="124"/>
        <v>3.1261972055774162E-2</v>
      </c>
      <c r="GN87" s="249">
        <f t="shared" si="125"/>
        <v>2.8434848221233475E-2</v>
      </c>
      <c r="GU87" s="248">
        <v>7.2533012728556126E-2</v>
      </c>
      <c r="GW87" s="5">
        <f t="shared" si="126"/>
        <v>7.2533012728556126E-2</v>
      </c>
      <c r="HB87" s="248">
        <v>6.9624267794025033E-3</v>
      </c>
      <c r="HF87" s="5">
        <f t="shared" si="127"/>
        <v>6.9624267794025033E-3</v>
      </c>
      <c r="HO87" s="248">
        <v>2.460099488517339E-2</v>
      </c>
      <c r="HQ87" s="5">
        <f t="shared" si="128"/>
        <v>2.460099488517339E-2</v>
      </c>
      <c r="HY87" s="248">
        <v>4.8409523528127225E-3</v>
      </c>
      <c r="IC87" s="5">
        <f t="shared" si="133"/>
        <v>4.8409523528127225E-3</v>
      </c>
    </row>
    <row r="88" spans="1:238" ht="16.5" x14ac:dyDescent="0.25">
      <c r="A88" s="114">
        <v>85.101177000000007</v>
      </c>
      <c r="B88" s="115" t="s">
        <v>142</v>
      </c>
      <c r="C88" s="116" t="s">
        <v>121</v>
      </c>
      <c r="F88" s="248">
        <v>4.4085025922840177E-3</v>
      </c>
      <c r="Q88" s="248">
        <v>1.308540199411744E-3</v>
      </c>
      <c r="U88" s="248">
        <v>3.6431682014445316E-3</v>
      </c>
      <c r="Z88" s="5">
        <f t="shared" si="105"/>
        <v>3.1200703310467642E-3</v>
      </c>
      <c r="AA88" s="249">
        <f t="shared" si="106"/>
        <v>1.6148266921922638E-3</v>
      </c>
      <c r="AD88" s="248">
        <v>4.2554911103170903E-2</v>
      </c>
      <c r="AI88" s="5">
        <f t="shared" si="107"/>
        <v>4.2554911103170903E-2</v>
      </c>
      <c r="AM88" s="248">
        <v>1.7590517142436625E-2</v>
      </c>
      <c r="AR88" s="5">
        <f t="shared" si="109"/>
        <v>1.7590517142436625E-2</v>
      </c>
      <c r="BO88" s="248">
        <v>1.1439174473611062E-3</v>
      </c>
      <c r="BS88" s="248">
        <v>2.8203480664755411E-3</v>
      </c>
      <c r="BW88" s="5">
        <f t="shared" si="112"/>
        <v>2.8203480664755411E-3</v>
      </c>
      <c r="BY88" s="5">
        <f t="shared" si="113"/>
        <v>1.1439174473611062E-3</v>
      </c>
      <c r="CC88" s="248">
        <v>1.5194319672279431E-2</v>
      </c>
      <c r="CG88" s="248">
        <v>1.0954536504121416E-2</v>
      </c>
      <c r="CJ88" s="5">
        <f t="shared" si="114"/>
        <v>1.3074428088200423E-2</v>
      </c>
      <c r="CK88" s="249">
        <f t="shared" si="115"/>
        <v>2.9979794289651169E-3</v>
      </c>
      <c r="CR88" s="248">
        <v>2.608849037535264E-2</v>
      </c>
      <c r="CU88" s="5">
        <f t="shared" si="116"/>
        <v>2.608849037535264E-2</v>
      </c>
      <c r="DG88" s="248">
        <v>5.0294745506748728E-3</v>
      </c>
      <c r="DI88" s="5">
        <f t="shared" si="118"/>
        <v>5.0294745506748728E-3</v>
      </c>
      <c r="DM88" s="248">
        <v>1.7795993365253505E-3</v>
      </c>
      <c r="DP88" s="5">
        <f t="shared" si="119"/>
        <v>1.7795993365253505E-3</v>
      </c>
      <c r="DT88" s="248">
        <v>0.66606465010674187</v>
      </c>
      <c r="DW88" s="5">
        <f t="shared" si="129"/>
        <v>0.66606465010674187</v>
      </c>
      <c r="EA88" s="248">
        <v>0.71651604638679045</v>
      </c>
      <c r="EC88" s="248">
        <v>6.8794936758248632E-2</v>
      </c>
      <c r="EE88" s="5">
        <f t="shared" si="130"/>
        <v>0.39265549157251955</v>
      </c>
      <c r="EF88" s="249">
        <f t="shared" si="131"/>
        <v>0.45800798893601713</v>
      </c>
      <c r="EJ88" s="248">
        <v>0.42096633103999442</v>
      </c>
      <c r="EL88" s="5">
        <f t="shared" si="132"/>
        <v>0.42096633103999442</v>
      </c>
      <c r="EY88" s="248">
        <v>5.6114457168130426E-2</v>
      </c>
      <c r="FA88" s="5">
        <f t="shared" si="120"/>
        <v>5.6114457168130426E-2</v>
      </c>
      <c r="FE88" s="248">
        <v>1.1897088248507161E-2</v>
      </c>
      <c r="FL88" s="248">
        <v>8.4289580367703561E-3</v>
      </c>
      <c r="FN88" s="5">
        <f t="shared" si="121"/>
        <v>1.0163023142638759E-2</v>
      </c>
      <c r="FO88" s="249">
        <f t="shared" si="122"/>
        <v>2.4523383907570319E-3</v>
      </c>
      <c r="FZ88" s="248">
        <v>1.7157097898378168E-3</v>
      </c>
      <c r="GE88" s="5">
        <f t="shared" si="123"/>
        <v>1.7157097898378168E-3</v>
      </c>
      <c r="GI88" s="248">
        <v>2.0091282595037865E-2</v>
      </c>
      <c r="GK88" s="248">
        <v>4.660223984453613E-3</v>
      </c>
      <c r="GM88" s="5">
        <f t="shared" si="124"/>
        <v>1.2375753289745739E-2</v>
      </c>
      <c r="GN88" s="249">
        <f t="shared" si="125"/>
        <v>1.0911406184431188E-2</v>
      </c>
      <c r="GU88" s="248">
        <v>4.896370847310267E-2</v>
      </c>
      <c r="GW88" s="5">
        <f t="shared" si="126"/>
        <v>4.896370847310267E-2</v>
      </c>
      <c r="HO88" s="248">
        <v>9.5754497590761507E-3</v>
      </c>
      <c r="HQ88" s="5">
        <f t="shared" si="128"/>
        <v>9.5754497590761507E-3</v>
      </c>
      <c r="HY88" s="248">
        <v>2.5469424969003806E-3</v>
      </c>
      <c r="IC88" s="5">
        <f t="shared" si="133"/>
        <v>2.5469424969003806E-3</v>
      </c>
    </row>
    <row r="89" spans="1:238" ht="16.5" x14ac:dyDescent="0.25">
      <c r="A89" s="117">
        <v>87.080440999999993</v>
      </c>
      <c r="B89" s="120" t="s">
        <v>278</v>
      </c>
      <c r="C89" s="119" t="s">
        <v>143</v>
      </c>
      <c r="DT89" s="248">
        <v>2.4788304443154292E-2</v>
      </c>
      <c r="DW89" s="5">
        <f t="shared" si="129"/>
        <v>2.4788304443154292E-2</v>
      </c>
      <c r="EA89" s="248">
        <v>4.3502125953362669E-2</v>
      </c>
      <c r="EC89" s="248">
        <v>0.20185945123086335</v>
      </c>
      <c r="EE89" s="5">
        <f t="shared" si="130"/>
        <v>0.12268078859211301</v>
      </c>
      <c r="EF89" s="249">
        <f t="shared" si="131"/>
        <v>0.11197553855428459</v>
      </c>
      <c r="EJ89" s="248">
        <v>2.9305263910340228E-2</v>
      </c>
      <c r="EL89" s="5">
        <f t="shared" si="132"/>
        <v>2.9305263910340228E-2</v>
      </c>
    </row>
    <row r="90" spans="1:238" ht="16.5" x14ac:dyDescent="0.25">
      <c r="A90" s="117">
        <v>88.075689999999994</v>
      </c>
      <c r="B90" s="118" t="s">
        <v>145</v>
      </c>
      <c r="C90" s="119" t="s">
        <v>146</v>
      </c>
      <c r="F90" s="248">
        <v>1.2792017028200358E-2</v>
      </c>
      <c r="Q90" s="248">
        <v>9.2167312046945223E-3</v>
      </c>
      <c r="U90" s="248">
        <v>2.1006226799954519E-2</v>
      </c>
      <c r="Z90" s="5">
        <f t="shared" si="105"/>
        <v>1.4338325010949801E-2</v>
      </c>
      <c r="AA90" s="249">
        <f t="shared" si="106"/>
        <v>6.0449444067583969E-3</v>
      </c>
      <c r="AD90" s="248">
        <v>7.1531545354754825E-2</v>
      </c>
      <c r="AF90" s="248">
        <v>0.10836792354741116</v>
      </c>
      <c r="AI90" s="5">
        <f t="shared" si="107"/>
        <v>8.9949734451082994E-2</v>
      </c>
      <c r="AJ90" s="249">
        <f t="shared" si="108"/>
        <v>2.6047252814379553E-2</v>
      </c>
      <c r="AZ90" s="248">
        <v>1.0556427976124723E-2</v>
      </c>
      <c r="BC90" s="5">
        <f t="shared" si="110"/>
        <v>1.0556427976124723E-2</v>
      </c>
      <c r="BO90" s="248">
        <v>2.2347977241871073E-2</v>
      </c>
      <c r="BQ90" s="248">
        <v>7.3839185051781438E-3</v>
      </c>
      <c r="BS90" s="248">
        <v>1.5651629948449784E-2</v>
      </c>
      <c r="BU90" s="5">
        <f t="shared" si="111"/>
        <v>7.3839185051781438E-3</v>
      </c>
      <c r="BW90" s="5">
        <f t="shared" si="112"/>
        <v>1.5651629948449784E-2</v>
      </c>
      <c r="BY90" s="5">
        <f t="shared" si="113"/>
        <v>2.2347977241871073E-2</v>
      </c>
      <c r="CC90" s="248">
        <v>1.9260843995384927E-2</v>
      </c>
      <c r="CJ90" s="5">
        <f t="shared" si="114"/>
        <v>1.9260843995384927E-2</v>
      </c>
      <c r="CR90" s="248">
        <v>0.10570978696749551</v>
      </c>
      <c r="CU90" s="5">
        <f t="shared" si="116"/>
        <v>0.10570978696749551</v>
      </c>
      <c r="CY90" s="248">
        <v>4.8568383732088827E-3</v>
      </c>
      <c r="DB90" s="5">
        <f t="shared" si="117"/>
        <v>4.8568383732088827E-3</v>
      </c>
      <c r="DM90" s="248">
        <v>1.2658953886802925E-2</v>
      </c>
      <c r="DP90" s="5">
        <f t="shared" si="119"/>
        <v>1.2658953886802925E-2</v>
      </c>
      <c r="DT90" s="248">
        <v>1.2663213834071414E-2</v>
      </c>
      <c r="DW90" s="5">
        <f t="shared" si="129"/>
        <v>1.2663213834071414E-2</v>
      </c>
      <c r="EA90" s="248">
        <v>3.0131839139877891E-3</v>
      </c>
      <c r="EC90" s="248">
        <v>0.1340745577216936</v>
      </c>
      <c r="EE90" s="5">
        <f t="shared" si="130"/>
        <v>6.8543870817840691E-2</v>
      </c>
      <c r="EF90" s="249">
        <f t="shared" si="131"/>
        <v>9.2674386171053766E-2</v>
      </c>
      <c r="EJ90" s="248">
        <v>2.1224481671125979E-3</v>
      </c>
      <c r="EL90" s="5">
        <f t="shared" si="132"/>
        <v>2.1224481671125979E-3</v>
      </c>
      <c r="EY90" s="248">
        <v>6.358116036478198E-2</v>
      </c>
      <c r="FA90" s="5">
        <f t="shared" si="120"/>
        <v>6.358116036478198E-2</v>
      </c>
      <c r="FE90" s="248">
        <v>1.8753358229017861E-2</v>
      </c>
      <c r="FL90" s="248">
        <v>4.4367874068896362E-2</v>
      </c>
      <c r="FN90" s="5">
        <f t="shared" si="121"/>
        <v>3.156061614895711E-2</v>
      </c>
      <c r="FO90" s="249">
        <f t="shared" si="122"/>
        <v>1.811219784718834E-2</v>
      </c>
      <c r="FZ90" s="248">
        <v>3.79848016092425E-3</v>
      </c>
      <c r="GE90" s="5">
        <f t="shared" si="123"/>
        <v>3.79848016092425E-3</v>
      </c>
      <c r="GI90" s="248">
        <v>0.18246036450878253</v>
      </c>
      <c r="GM90" s="5">
        <f t="shared" si="124"/>
        <v>0.18246036450878253</v>
      </c>
      <c r="GU90" s="248">
        <v>6.6555414160701758E-3</v>
      </c>
      <c r="GW90" s="5">
        <f t="shared" si="126"/>
        <v>6.6555414160701758E-3</v>
      </c>
      <c r="HB90" s="248">
        <v>6.2209197049563122E-3</v>
      </c>
      <c r="HF90" s="5">
        <f t="shared" si="127"/>
        <v>6.2209197049563122E-3</v>
      </c>
      <c r="HO90" s="248">
        <v>3.7995527564895472E-2</v>
      </c>
      <c r="HQ90" s="5">
        <f t="shared" si="128"/>
        <v>3.7995527564895472E-2</v>
      </c>
      <c r="HY90" s="248">
        <v>8.1978490270681846E-3</v>
      </c>
      <c r="IC90" s="5">
        <f t="shared" si="133"/>
        <v>8.1978490270681846E-3</v>
      </c>
    </row>
    <row r="91" spans="1:238" ht="14.25" x14ac:dyDescent="0.25">
      <c r="A91" s="117">
        <v>89.023319999999998</v>
      </c>
      <c r="B91" s="118" t="s">
        <v>149</v>
      </c>
      <c r="C91" s="119" t="s">
        <v>148</v>
      </c>
      <c r="F91" s="248">
        <v>4.2221298812150886E-3</v>
      </c>
      <c r="Q91" s="248">
        <v>2.3417216782013607E-3</v>
      </c>
      <c r="U91" s="248">
        <v>3.18514708067304E-3</v>
      </c>
      <c r="Z91" s="5">
        <f t="shared" si="105"/>
        <v>3.2496662133631635E-3</v>
      </c>
      <c r="AA91" s="249">
        <f t="shared" si="106"/>
        <v>9.4186293660630024E-4</v>
      </c>
      <c r="AD91" s="248">
        <v>5.9945075631765666E-3</v>
      </c>
      <c r="AF91" s="248">
        <v>2.6132715244963421E-3</v>
      </c>
      <c r="AI91" s="5">
        <f t="shared" si="107"/>
        <v>4.3038895438364541E-3</v>
      </c>
      <c r="AJ91" s="249">
        <f t="shared" si="108"/>
        <v>2.3908949317431264E-3</v>
      </c>
      <c r="AM91" s="248">
        <v>6.6838164530890016E-3</v>
      </c>
      <c r="AR91" s="5">
        <f t="shared" si="109"/>
        <v>6.6838164530890016E-3</v>
      </c>
      <c r="AZ91" s="248">
        <v>1.2807972207927909E-3</v>
      </c>
      <c r="BC91" s="5">
        <f t="shared" si="110"/>
        <v>1.2807972207927909E-3</v>
      </c>
      <c r="BO91" s="248">
        <v>3.9076491695150928E-4</v>
      </c>
      <c r="BS91" s="248">
        <v>1.422656475947961E-3</v>
      </c>
      <c r="BW91" s="5">
        <f t="shared" si="112"/>
        <v>1.422656475947961E-3</v>
      </c>
      <c r="BY91" s="5">
        <f t="shared" si="113"/>
        <v>3.9076491695150928E-4</v>
      </c>
      <c r="CC91" s="248">
        <v>1.6253273254493593E-3</v>
      </c>
      <c r="CG91" s="248">
        <v>1.1411032082646284E-2</v>
      </c>
      <c r="CJ91" s="5">
        <f t="shared" si="114"/>
        <v>6.5181797040478216E-3</v>
      </c>
      <c r="CK91" s="249">
        <f t="shared" si="115"/>
        <v>6.9195381925034024E-3</v>
      </c>
      <c r="CR91" s="248">
        <v>7.073136378599321E-3</v>
      </c>
      <c r="CU91" s="5">
        <f t="shared" si="116"/>
        <v>7.073136378599321E-3</v>
      </c>
      <c r="CY91" s="248">
        <v>2.0522073766791738E-4</v>
      </c>
      <c r="DB91" s="5">
        <f t="shared" si="117"/>
        <v>2.0522073766791738E-4</v>
      </c>
      <c r="DG91" s="248">
        <v>1.8991099985470993E-3</v>
      </c>
      <c r="DI91" s="5">
        <f t="shared" si="118"/>
        <v>1.8991099985470993E-3</v>
      </c>
      <c r="DM91" s="248">
        <v>9.7826700961353035E-4</v>
      </c>
      <c r="DP91" s="5">
        <f t="shared" si="119"/>
        <v>9.7826700961353035E-4</v>
      </c>
      <c r="DT91" s="248">
        <v>0.10980818012770928</v>
      </c>
      <c r="DW91" s="5">
        <f t="shared" si="129"/>
        <v>0.10980818012770928</v>
      </c>
      <c r="EA91" s="248">
        <v>0.2036578904492419</v>
      </c>
      <c r="EC91" s="248">
        <v>1.6253564102715694E-3</v>
      </c>
      <c r="EE91" s="5">
        <f t="shared" si="130"/>
        <v>0.10264162342975673</v>
      </c>
      <c r="EF91" s="249">
        <f t="shared" si="131"/>
        <v>0.14285857483925793</v>
      </c>
      <c r="EJ91" s="248">
        <v>0.11005979730875598</v>
      </c>
      <c r="EL91" s="5">
        <f t="shared" si="132"/>
        <v>0.11005979730875598</v>
      </c>
      <c r="EY91" s="248">
        <v>2.1322478389669764E-2</v>
      </c>
      <c r="FA91" s="5">
        <f t="shared" si="120"/>
        <v>2.1322478389669764E-2</v>
      </c>
      <c r="FE91" s="248">
        <v>2.3185440614857332E-3</v>
      </c>
      <c r="FL91" s="248">
        <v>3.9312834467837053E-3</v>
      </c>
      <c r="FN91" s="5">
        <f t="shared" si="121"/>
        <v>3.1249137541347191E-3</v>
      </c>
      <c r="FO91" s="249">
        <f t="shared" si="122"/>
        <v>1.1403789556308204E-3</v>
      </c>
      <c r="FZ91" s="248">
        <v>1.0604826071523676E-3</v>
      </c>
      <c r="GE91" s="5">
        <f t="shared" si="123"/>
        <v>1.0604826071523676E-3</v>
      </c>
      <c r="GI91" s="248">
        <v>3.3251584032353051E-2</v>
      </c>
      <c r="GK91" s="248">
        <v>2.4436270827169681E-3</v>
      </c>
      <c r="GM91" s="5">
        <f t="shared" si="124"/>
        <v>1.784760555753501E-2</v>
      </c>
      <c r="GN91" s="249">
        <f t="shared" si="125"/>
        <v>2.1784515273590897E-2</v>
      </c>
      <c r="GU91" s="248">
        <v>1.2248664224691966E-3</v>
      </c>
      <c r="GW91" s="5">
        <f t="shared" si="126"/>
        <v>1.2248664224691966E-3</v>
      </c>
      <c r="HB91" s="248">
        <v>8.0604582528140888E-4</v>
      </c>
      <c r="HF91" s="5">
        <f t="shared" si="127"/>
        <v>8.0604582528140888E-4</v>
      </c>
      <c r="HO91" s="248">
        <v>4.1429616763908883E-3</v>
      </c>
      <c r="HQ91" s="5">
        <f t="shared" si="128"/>
        <v>4.1429616763908883E-3</v>
      </c>
      <c r="HY91" s="248">
        <v>1.6549751638666309E-3</v>
      </c>
      <c r="IC91" s="5">
        <f t="shared" si="133"/>
        <v>1.6549751638666309E-3</v>
      </c>
    </row>
    <row r="92" spans="1:238" ht="16.5" x14ac:dyDescent="0.25">
      <c r="A92" s="136">
        <v>90.091340000000002</v>
      </c>
      <c r="B92" s="137" t="s">
        <v>162</v>
      </c>
      <c r="C92" s="138" t="s">
        <v>163</v>
      </c>
      <c r="Q92" s="248">
        <v>1.998437201144232E-3</v>
      </c>
      <c r="U92" s="248">
        <v>5.292256750077968E-3</v>
      </c>
      <c r="Z92" s="5">
        <f t="shared" si="105"/>
        <v>3.6453469756111E-3</v>
      </c>
      <c r="AA92" s="249">
        <f t="shared" si="106"/>
        <v>2.3290821390558594E-3</v>
      </c>
      <c r="FE92" s="248">
        <v>2.6383523857006159E-2</v>
      </c>
      <c r="FL92" s="248">
        <v>1.0489201088076633E-2</v>
      </c>
      <c r="FN92" s="5">
        <f t="shared" si="121"/>
        <v>1.8436362472541396E-2</v>
      </c>
      <c r="FO92" s="249">
        <f t="shared" si="122"/>
        <v>1.123898341227781E-2</v>
      </c>
      <c r="GI92" s="248">
        <v>5.3071052231097579E-2</v>
      </c>
      <c r="GM92" s="5">
        <f t="shared" si="124"/>
        <v>5.3071052231097579E-2</v>
      </c>
      <c r="HO92" s="248">
        <v>9.1344540479858533E-3</v>
      </c>
      <c r="HQ92" s="5">
        <f t="shared" si="128"/>
        <v>9.1344540479858533E-3</v>
      </c>
    </row>
    <row r="93" spans="1:238" ht="14.25" x14ac:dyDescent="0.25">
      <c r="A93" s="133">
        <v>93.033490999999998</v>
      </c>
      <c r="B93" s="134" t="s">
        <v>161</v>
      </c>
      <c r="C93" s="135" t="s">
        <v>148</v>
      </c>
      <c r="F93" s="248">
        <v>3.6437758425040176E-3</v>
      </c>
      <c r="Q93" s="248">
        <v>6.8167791118857143E-4</v>
      </c>
      <c r="U93" s="248">
        <v>3.2427349360781544E-3</v>
      </c>
      <c r="Z93" s="5">
        <f t="shared" si="105"/>
        <v>2.5227295632569147E-3</v>
      </c>
      <c r="AA93" s="249">
        <f t="shared" si="106"/>
        <v>1.606957324058234E-3</v>
      </c>
      <c r="AD93" s="248">
        <v>2.1906899734186535E-2</v>
      </c>
      <c r="AI93" s="5">
        <f t="shared" si="107"/>
        <v>2.1906899734186535E-2</v>
      </c>
      <c r="AM93" s="248">
        <v>2.7948188468871538E-3</v>
      </c>
      <c r="AR93" s="5">
        <f t="shared" si="109"/>
        <v>2.7948188468871538E-3</v>
      </c>
      <c r="BO93" s="248">
        <v>1.8725745482847493E-2</v>
      </c>
      <c r="BS93" s="248">
        <v>4.5812140695348893E-3</v>
      </c>
      <c r="BW93" s="5">
        <f t="shared" si="112"/>
        <v>4.5812140695348893E-3</v>
      </c>
      <c r="BY93" s="5">
        <f t="shared" si="113"/>
        <v>1.8725745482847493E-2</v>
      </c>
      <c r="CC93" s="248">
        <v>4.150466896331897E-3</v>
      </c>
      <c r="CG93" s="248">
        <v>6.4582654824121002E-3</v>
      </c>
      <c r="CJ93" s="5">
        <f t="shared" si="114"/>
        <v>5.3043661893719986E-3</v>
      </c>
      <c r="CK93" s="249">
        <f t="shared" si="115"/>
        <v>1.6318600298300381E-3</v>
      </c>
      <c r="DG93" s="248">
        <v>8.0810089356120659E-3</v>
      </c>
      <c r="DI93" s="5">
        <f t="shared" si="118"/>
        <v>8.0810089356120659E-3</v>
      </c>
      <c r="DM93" s="248">
        <v>7.2807467176608286E-4</v>
      </c>
      <c r="DP93" s="5">
        <f t="shared" si="119"/>
        <v>7.2807467176608286E-4</v>
      </c>
      <c r="DT93" s="248">
        <v>0.12481059826579249</v>
      </c>
      <c r="DW93" s="5">
        <f t="shared" si="129"/>
        <v>0.12481059826579249</v>
      </c>
      <c r="EA93" s="248">
        <v>0.57022331131531301</v>
      </c>
      <c r="EC93" s="248">
        <v>1.1705035891795708E-2</v>
      </c>
      <c r="EE93" s="5">
        <f t="shared" si="130"/>
        <v>0.29096417360355437</v>
      </c>
      <c r="EF93" s="249">
        <f t="shared" si="131"/>
        <v>0.39493205996858494</v>
      </c>
      <c r="EJ93" s="248">
        <v>0.54134306986200176</v>
      </c>
      <c r="EL93" s="5">
        <f t="shared" si="132"/>
        <v>0.54134306986200176</v>
      </c>
      <c r="EY93" s="248">
        <v>1.0172665476869642E-2</v>
      </c>
      <c r="FA93" s="5">
        <f t="shared" si="120"/>
        <v>1.0172665476869642E-2</v>
      </c>
      <c r="FL93" s="248">
        <v>6.1822154822474525E-3</v>
      </c>
      <c r="FN93" s="5">
        <f t="shared" si="121"/>
        <v>6.1822154822474525E-3</v>
      </c>
      <c r="FZ93" s="248">
        <v>5.7169369831531699E-4</v>
      </c>
      <c r="GE93" s="5">
        <f t="shared" si="123"/>
        <v>5.7169369831531699E-4</v>
      </c>
      <c r="GI93" s="248">
        <v>1.28143991119763E-2</v>
      </c>
      <c r="GK93" s="248">
        <v>3.5231090381441085E-3</v>
      </c>
      <c r="GM93" s="5">
        <f t="shared" si="124"/>
        <v>8.1687540750602049E-3</v>
      </c>
      <c r="GN93" s="249">
        <f t="shared" si="125"/>
        <v>6.5699342171779999E-3</v>
      </c>
      <c r="HO93" s="248">
        <v>1.5579599739219119E-2</v>
      </c>
      <c r="HQ93" s="5">
        <f t="shared" si="128"/>
        <v>1.5579599739219119E-2</v>
      </c>
      <c r="HY93" s="248">
        <v>4.0684178308926294E-3</v>
      </c>
      <c r="IC93" s="5">
        <f t="shared" si="133"/>
        <v>4.0684178308926294E-3</v>
      </c>
    </row>
    <row r="94" spans="1:238" ht="14.25" x14ac:dyDescent="0.25">
      <c r="A94" s="139">
        <v>95.085526999999999</v>
      </c>
      <c r="B94" s="140" t="s">
        <v>164</v>
      </c>
      <c r="C94" s="141" t="s">
        <v>148</v>
      </c>
      <c r="F94" s="248">
        <v>1.3826518808750464E-2</v>
      </c>
      <c r="Q94" s="248">
        <v>1.1205283735750511E-2</v>
      </c>
      <c r="U94" s="248">
        <v>2.2065806615939078E-2</v>
      </c>
      <c r="Z94" s="5">
        <f t="shared" si="105"/>
        <v>1.5699203053480017E-2</v>
      </c>
      <c r="AA94" s="249">
        <f t="shared" si="106"/>
        <v>5.6672699792862007E-3</v>
      </c>
      <c r="AD94" s="248">
        <v>0.22970301201577564</v>
      </c>
      <c r="AF94" s="248">
        <v>0.16257929485191833</v>
      </c>
      <c r="AI94" s="5">
        <f t="shared" si="107"/>
        <v>0.19614115343384697</v>
      </c>
      <c r="AJ94" s="249">
        <f t="shared" si="108"/>
        <v>4.7463635585011515E-2</v>
      </c>
      <c r="AM94" s="248">
        <v>0.28264609206068458</v>
      </c>
      <c r="AR94" s="5">
        <f t="shared" si="109"/>
        <v>0.28264609206068458</v>
      </c>
      <c r="AZ94" s="248">
        <v>3.7684094696422504E-2</v>
      </c>
      <c r="BC94" s="5">
        <f t="shared" si="110"/>
        <v>3.7684094696422504E-2</v>
      </c>
      <c r="BO94" s="248">
        <v>1.2755994765527421E-2</v>
      </c>
      <c r="BQ94" s="248">
        <v>3.3212121932017667E-3</v>
      </c>
      <c r="BS94" s="248">
        <v>6.6469415525961849E-3</v>
      </c>
      <c r="BU94" s="5">
        <f t="shared" si="111"/>
        <v>3.3212121932017667E-3</v>
      </c>
      <c r="BW94" s="5">
        <f t="shared" si="112"/>
        <v>6.6469415525961849E-3</v>
      </c>
      <c r="BY94" s="5">
        <f t="shared" si="113"/>
        <v>1.2755994765527421E-2</v>
      </c>
      <c r="CC94" s="248">
        <v>6.6403187372150618E-2</v>
      </c>
      <c r="CG94" s="248">
        <v>6.3202985767761996E-2</v>
      </c>
      <c r="CJ94" s="5">
        <f t="shared" si="114"/>
        <v>6.4803086569956314E-2</v>
      </c>
      <c r="CK94" s="249">
        <f t="shared" si="115"/>
        <v>2.2628842556272639E-3</v>
      </c>
      <c r="CR94" s="248">
        <v>0.23096462196660186</v>
      </c>
      <c r="CU94" s="5">
        <f t="shared" si="116"/>
        <v>0.23096462196660186</v>
      </c>
      <c r="CY94" s="248">
        <v>4.8941178624689906E-2</v>
      </c>
      <c r="DB94" s="5">
        <f t="shared" si="117"/>
        <v>4.8941178624689906E-2</v>
      </c>
      <c r="DG94" s="248">
        <v>0.16278207800306768</v>
      </c>
      <c r="DI94" s="5">
        <f t="shared" si="118"/>
        <v>0.16278207800306768</v>
      </c>
      <c r="DM94" s="248">
        <v>3.9360155156164985E-2</v>
      </c>
      <c r="DP94" s="5">
        <f t="shared" si="119"/>
        <v>3.9360155156164985E-2</v>
      </c>
      <c r="DT94" s="248">
        <v>4.6380201686372127</v>
      </c>
      <c r="DW94" s="5">
        <f t="shared" si="129"/>
        <v>4.6380201686372127</v>
      </c>
      <c r="EA94" s="248">
        <v>3.7275473952898333</v>
      </c>
      <c r="EC94" s="248">
        <v>0.19550459684180935</v>
      </c>
      <c r="EE94" s="5">
        <f t="shared" si="130"/>
        <v>1.9615259960658213</v>
      </c>
      <c r="EF94" s="249">
        <f t="shared" si="131"/>
        <v>2.4975314142237077</v>
      </c>
      <c r="EJ94" s="248">
        <v>3.1922964839338621</v>
      </c>
      <c r="EL94" s="5">
        <f t="shared" si="132"/>
        <v>3.1922964839338621</v>
      </c>
      <c r="EY94" s="248">
        <v>0.41640219711354826</v>
      </c>
      <c r="FA94" s="5">
        <f t="shared" si="120"/>
        <v>0.41640219711354826</v>
      </c>
      <c r="FE94" s="248">
        <v>0.10900438512886282</v>
      </c>
      <c r="FL94" s="248">
        <v>0.31225721130434692</v>
      </c>
      <c r="FN94" s="5">
        <f t="shared" si="121"/>
        <v>0.21063079821660485</v>
      </c>
      <c r="FO94" s="249">
        <f t="shared" si="122"/>
        <v>0.14372145168401543</v>
      </c>
      <c r="FZ94" s="248">
        <v>1.605884164339752E-2</v>
      </c>
      <c r="GE94" s="5">
        <f t="shared" si="123"/>
        <v>1.605884164339752E-2</v>
      </c>
      <c r="GI94" s="248">
        <v>1.6078307139357697</v>
      </c>
      <c r="GK94" s="248">
        <v>3.1995254594857941E-2</v>
      </c>
      <c r="GM94" s="5">
        <f t="shared" si="124"/>
        <v>0.81991298426531378</v>
      </c>
      <c r="GN94" s="249">
        <f t="shared" si="125"/>
        <v>1.1142839393341768</v>
      </c>
      <c r="GU94" s="248">
        <v>5.2326328372115913E-2</v>
      </c>
      <c r="GW94" s="5">
        <f t="shared" si="126"/>
        <v>5.2326328372115913E-2</v>
      </c>
      <c r="HB94" s="248">
        <v>1.4898218787660983E-2</v>
      </c>
      <c r="HF94" s="5">
        <f t="shared" si="127"/>
        <v>1.4898218787660983E-2</v>
      </c>
      <c r="HO94" s="248">
        <v>0.52319263389158555</v>
      </c>
      <c r="HQ94" s="5">
        <f t="shared" si="128"/>
        <v>0.52319263389158555</v>
      </c>
      <c r="HY94" s="248">
        <v>1.0279414369150849E-2</v>
      </c>
      <c r="IC94" s="5">
        <f t="shared" si="133"/>
        <v>1.0279414369150849E-2</v>
      </c>
    </row>
    <row r="95" spans="1:238" ht="16.5" x14ac:dyDescent="0.25">
      <c r="A95" s="142">
        <v>97.064791</v>
      </c>
      <c r="B95" s="143" t="s">
        <v>165</v>
      </c>
      <c r="C95" s="144" t="s">
        <v>166</v>
      </c>
      <c r="F95" s="248">
        <v>4.3944911905566111E-2</v>
      </c>
      <c r="Q95" s="248">
        <v>2.8708349545913767E-2</v>
      </c>
      <c r="U95" s="248">
        <v>5.2463219749612051E-2</v>
      </c>
      <c r="Z95" s="5">
        <f t="shared" si="105"/>
        <v>4.1705493733697308E-2</v>
      </c>
      <c r="AA95" s="249">
        <f t="shared" si="106"/>
        <v>1.2034729324335072E-2</v>
      </c>
      <c r="AD95" s="248">
        <v>0.41865214626104952</v>
      </c>
      <c r="AF95" s="248">
        <v>0.25605117294990476</v>
      </c>
      <c r="AI95" s="5">
        <f t="shared" si="107"/>
        <v>0.33735165960547714</v>
      </c>
      <c r="AJ95" s="249">
        <f t="shared" si="108"/>
        <v>0.11497625085584329</v>
      </c>
      <c r="AM95" s="248">
        <v>9.537707085019928E-2</v>
      </c>
      <c r="AR95" s="5">
        <f t="shared" si="109"/>
        <v>9.537707085019928E-2</v>
      </c>
      <c r="AZ95" s="248">
        <v>2.97888062136142E-2</v>
      </c>
      <c r="BC95" s="5">
        <f t="shared" si="110"/>
        <v>2.97888062136142E-2</v>
      </c>
      <c r="CC95" s="248">
        <v>5.2644124617637102E-2</v>
      </c>
      <c r="CG95" s="248">
        <v>0.16487553749363873</v>
      </c>
      <c r="CJ95" s="5">
        <f t="shared" si="114"/>
        <v>0.10875983105563791</v>
      </c>
      <c r="CK95" s="249">
        <f t="shared" si="115"/>
        <v>7.9359593106767976E-2</v>
      </c>
      <c r="CR95" s="248">
        <v>0.41092109354556888</v>
      </c>
      <c r="CU95" s="5">
        <f t="shared" si="116"/>
        <v>0.41092109354556888</v>
      </c>
      <c r="CY95" s="248">
        <v>1.9884227117136822E-2</v>
      </c>
      <c r="DB95" s="5">
        <f t="shared" si="117"/>
        <v>1.9884227117136822E-2</v>
      </c>
      <c r="DG95" s="248">
        <v>0.12911241389657721</v>
      </c>
      <c r="DI95" s="5">
        <f t="shared" si="118"/>
        <v>0.12911241389657721</v>
      </c>
      <c r="DM95" s="248">
        <v>6.0069397319903031E-2</v>
      </c>
      <c r="DP95" s="5">
        <f t="shared" si="119"/>
        <v>6.0069397319903031E-2</v>
      </c>
      <c r="EA95" s="248">
        <v>0.14533442564522148</v>
      </c>
      <c r="EE95" s="5">
        <f t="shared" si="130"/>
        <v>0.14533442564522148</v>
      </c>
      <c r="EJ95" s="248">
        <v>0.13309561356588015</v>
      </c>
      <c r="EL95" s="5">
        <f t="shared" si="132"/>
        <v>0.13309561356588015</v>
      </c>
      <c r="EY95" s="248">
        <v>0.25061820220426712</v>
      </c>
      <c r="FA95" s="5">
        <f t="shared" si="120"/>
        <v>0.25061820220426712</v>
      </c>
      <c r="FE95" s="248">
        <v>0.33727031928272727</v>
      </c>
      <c r="FL95" s="248">
        <v>1.0582131310641587E-2</v>
      </c>
      <c r="FN95" s="5">
        <f t="shared" si="121"/>
        <v>0.17392622529668442</v>
      </c>
      <c r="FO95" s="249">
        <f t="shared" si="122"/>
        <v>0.23100343304860732</v>
      </c>
      <c r="FZ95" s="248">
        <v>2.0581688107007053E-2</v>
      </c>
      <c r="GE95" s="5">
        <f t="shared" si="123"/>
        <v>2.0581688107007053E-2</v>
      </c>
      <c r="GI95" s="248">
        <v>2.372517260478231E-2</v>
      </c>
      <c r="GK95" s="248">
        <v>5.7971769961653229E-2</v>
      </c>
      <c r="GM95" s="5">
        <f t="shared" si="124"/>
        <v>4.0848471283217766E-2</v>
      </c>
      <c r="GN95" s="249">
        <f t="shared" si="125"/>
        <v>2.4216001223608737E-2</v>
      </c>
      <c r="GU95" s="248">
        <v>3.1907785519082445E-2</v>
      </c>
      <c r="GW95" s="5">
        <f t="shared" si="126"/>
        <v>3.1907785519082445E-2</v>
      </c>
      <c r="HB95" s="248">
        <v>1.8712549561016884E-2</v>
      </c>
      <c r="HF95" s="5">
        <f t="shared" si="127"/>
        <v>1.8712549561016884E-2</v>
      </c>
      <c r="HO95" s="248">
        <v>1.3024390977896386E-2</v>
      </c>
      <c r="HQ95" s="5">
        <f t="shared" si="128"/>
        <v>1.3024390977896386E-2</v>
      </c>
      <c r="HY95" s="248">
        <v>1.5063497939996078E-2</v>
      </c>
      <c r="IC95" s="5">
        <f t="shared" si="133"/>
        <v>1.5063497939996078E-2</v>
      </c>
    </row>
    <row r="96" spans="1:238" ht="16.5" x14ac:dyDescent="0.25">
      <c r="A96" s="145">
        <v>97.101177000000007</v>
      </c>
      <c r="B96" s="146" t="s">
        <v>167</v>
      </c>
      <c r="C96" s="147" t="s">
        <v>121</v>
      </c>
      <c r="F96" s="248">
        <v>1.1534292553235225E-2</v>
      </c>
      <c r="Q96" s="248">
        <v>3.5374499546175901E-3</v>
      </c>
      <c r="U96" s="248">
        <v>4.9073528873076052E-3</v>
      </c>
      <c r="Z96" s="5">
        <f t="shared" si="105"/>
        <v>6.6596984650534735E-3</v>
      </c>
      <c r="AA96" s="249">
        <f t="shared" si="106"/>
        <v>4.2767287913369617E-3</v>
      </c>
      <c r="AD96" s="248">
        <v>0.11328054745671096</v>
      </c>
      <c r="AF96" s="248">
        <v>6.851933236787848E-2</v>
      </c>
      <c r="AI96" s="5">
        <f t="shared" si="107"/>
        <v>9.0899939912294725E-2</v>
      </c>
      <c r="AJ96" s="249">
        <f t="shared" si="108"/>
        <v>3.1650958723463025E-2</v>
      </c>
      <c r="AM96" s="248">
        <v>3.949322423005578E-2</v>
      </c>
      <c r="AR96" s="5">
        <f t="shared" si="109"/>
        <v>3.949322423005578E-2</v>
      </c>
      <c r="AZ96" s="248">
        <v>9.5141367633942257E-3</v>
      </c>
      <c r="BC96" s="5">
        <f t="shared" si="110"/>
        <v>9.5141367633942257E-3</v>
      </c>
      <c r="BO96" s="248">
        <v>3.4509122283413719E-2</v>
      </c>
      <c r="BQ96" s="248">
        <v>7.5688219244689605E-4</v>
      </c>
      <c r="BS96" s="248">
        <v>2.5523359810320827E-2</v>
      </c>
      <c r="BU96" s="5">
        <f t="shared" si="111"/>
        <v>7.5688219244689605E-4</v>
      </c>
      <c r="BW96" s="5">
        <f t="shared" si="112"/>
        <v>2.5523359810320827E-2</v>
      </c>
      <c r="BY96" s="5">
        <f t="shared" si="113"/>
        <v>3.4509122283413719E-2</v>
      </c>
      <c r="CC96" s="248">
        <v>2.4893922948359855E-2</v>
      </c>
      <c r="CG96" s="248">
        <v>2.6365884258215847E-2</v>
      </c>
      <c r="CJ96" s="5">
        <f t="shared" si="114"/>
        <v>2.5629903603287853E-2</v>
      </c>
      <c r="CK96" s="249">
        <f t="shared" si="115"/>
        <v>1.0408338238434051E-3</v>
      </c>
      <c r="CR96" s="248">
        <v>5.5603000368787778E-2</v>
      </c>
      <c r="CU96" s="5">
        <f t="shared" si="116"/>
        <v>5.5603000368787778E-2</v>
      </c>
      <c r="CY96" s="248">
        <v>7.440975622349833E-3</v>
      </c>
      <c r="DB96" s="5">
        <f t="shared" si="117"/>
        <v>7.440975622349833E-3</v>
      </c>
      <c r="DG96" s="248">
        <v>4.3912936990924682E-2</v>
      </c>
      <c r="DI96" s="5">
        <f t="shared" si="118"/>
        <v>4.3912936990924682E-2</v>
      </c>
      <c r="DM96" s="248">
        <v>6.5585056622706863E-3</v>
      </c>
      <c r="DP96" s="5">
        <f t="shared" si="119"/>
        <v>6.5585056622706863E-3</v>
      </c>
      <c r="DT96" s="248">
        <v>0.16920422105173544</v>
      </c>
      <c r="DW96" s="5">
        <f t="shared" si="129"/>
        <v>0.16920422105173544</v>
      </c>
      <c r="EA96" s="248">
        <v>0.23274607817435342</v>
      </c>
      <c r="EC96" s="248">
        <v>0.37136580852657097</v>
      </c>
      <c r="EE96" s="5">
        <f t="shared" si="130"/>
        <v>0.30205594335046221</v>
      </c>
      <c r="EF96" s="249">
        <f t="shared" si="131"/>
        <v>9.8018951338303559E-2</v>
      </c>
      <c r="EJ96" s="248">
        <v>0.18012106060457123</v>
      </c>
      <c r="EL96" s="5">
        <f t="shared" si="132"/>
        <v>0.18012106060457123</v>
      </c>
      <c r="EY96" s="248">
        <v>0.1150469457274262</v>
      </c>
      <c r="FA96" s="5">
        <f t="shared" si="120"/>
        <v>0.1150469457274262</v>
      </c>
      <c r="FL96" s="248">
        <v>0.27131828497202232</v>
      </c>
      <c r="FN96" s="5">
        <f t="shared" si="121"/>
        <v>0.27131828497202232</v>
      </c>
      <c r="FZ96" s="248">
        <v>2.6911230032140195E-3</v>
      </c>
      <c r="GE96" s="5">
        <f t="shared" si="123"/>
        <v>2.6911230032140195E-3</v>
      </c>
      <c r="GI96" s="248">
        <v>1.6293864151811035</v>
      </c>
      <c r="GK96" s="248">
        <v>9.7563886569226616E-3</v>
      </c>
      <c r="GM96" s="5">
        <f t="shared" si="124"/>
        <v>0.81957140191901312</v>
      </c>
      <c r="GN96" s="249">
        <f t="shared" si="125"/>
        <v>1.1452513747685962</v>
      </c>
      <c r="GU96" s="248">
        <v>6.2205426068798503E-2</v>
      </c>
      <c r="GW96" s="5">
        <f t="shared" si="126"/>
        <v>6.2205426068798503E-2</v>
      </c>
      <c r="HB96" s="248">
        <v>8.2850303968207053E-3</v>
      </c>
      <c r="HF96" s="5">
        <f t="shared" si="127"/>
        <v>8.2850303968207053E-3</v>
      </c>
      <c r="HO96" s="248">
        <v>0.29102969635557724</v>
      </c>
      <c r="HQ96" s="5">
        <f t="shared" si="128"/>
        <v>0.29102969635557724</v>
      </c>
      <c r="HY96" s="248">
        <v>7.2848826010538546E-3</v>
      </c>
      <c r="IC96" s="5">
        <f t="shared" si="133"/>
        <v>7.2848826010538546E-3</v>
      </c>
    </row>
    <row r="97" spans="1:237" ht="14.25" x14ac:dyDescent="0.25">
      <c r="A97" s="148">
        <v>99.080440999999993</v>
      </c>
      <c r="B97" s="151" t="s">
        <v>168</v>
      </c>
      <c r="C97" s="150" t="s">
        <v>148</v>
      </c>
      <c r="AM97" s="248">
        <v>2.4074206091323776E-2</v>
      </c>
      <c r="AR97" s="5">
        <f t="shared" si="109"/>
        <v>2.4074206091323776E-2</v>
      </c>
      <c r="CG97" s="248">
        <v>3.4967452199975643E-2</v>
      </c>
      <c r="CJ97" s="5">
        <f t="shared" si="114"/>
        <v>3.4967452199975643E-2</v>
      </c>
      <c r="DG97" s="248">
        <v>2.8177683361168521E-2</v>
      </c>
      <c r="DI97" s="5">
        <f t="shared" si="118"/>
        <v>2.8177683361168521E-2</v>
      </c>
      <c r="DT97" s="248">
        <v>9.9054761897829358E-2</v>
      </c>
      <c r="DW97" s="5">
        <f t="shared" si="129"/>
        <v>9.9054761897829358E-2</v>
      </c>
      <c r="EA97" s="248">
        <v>0.15718034437098122</v>
      </c>
      <c r="EE97" s="5">
        <f t="shared" si="130"/>
        <v>0.15718034437098122</v>
      </c>
      <c r="EJ97" s="248">
        <v>8.3216858636384991E-2</v>
      </c>
      <c r="EL97" s="5">
        <f t="shared" si="132"/>
        <v>8.3216858636384991E-2</v>
      </c>
      <c r="GK97" s="248">
        <v>1.2541974857408173E-2</v>
      </c>
      <c r="GM97" s="5">
        <f t="shared" si="124"/>
        <v>1.2541974857408173E-2</v>
      </c>
      <c r="GU97" s="248">
        <v>1.2497261057469251E-2</v>
      </c>
      <c r="GW97" s="5">
        <f t="shared" si="126"/>
        <v>1.2497261057469251E-2</v>
      </c>
    </row>
    <row r="98" spans="1:237" ht="14.25" x14ac:dyDescent="0.25">
      <c r="A98" s="148">
        <v>101.02332</v>
      </c>
      <c r="B98" s="149" t="s">
        <v>169</v>
      </c>
      <c r="C98" s="150" t="s">
        <v>148</v>
      </c>
      <c r="F98" s="248">
        <v>1.8312937544192814E-2</v>
      </c>
      <c r="Q98" s="248">
        <v>8.959761934261264E-3</v>
      </c>
      <c r="U98" s="248">
        <v>1.918613515842791E-2</v>
      </c>
      <c r="Z98" s="5">
        <f t="shared" si="105"/>
        <v>1.5486278212293996E-2</v>
      </c>
      <c r="AA98" s="249">
        <f t="shared" si="106"/>
        <v>5.6689663576304748E-3</v>
      </c>
      <c r="AD98" s="248">
        <v>1.3076218386663979E-2</v>
      </c>
      <c r="AF98" s="248">
        <v>7.2436485217634555E-3</v>
      </c>
      <c r="AI98" s="5">
        <f t="shared" si="107"/>
        <v>1.0159933454213718E-2</v>
      </c>
      <c r="AJ98" s="249">
        <f t="shared" si="108"/>
        <v>4.1242497032154633E-3</v>
      </c>
      <c r="AM98" s="248">
        <v>2.0142787719389939E-2</v>
      </c>
      <c r="AR98" s="5">
        <f t="shared" si="109"/>
        <v>2.0142787719389939E-2</v>
      </c>
      <c r="AZ98" s="248">
        <v>4.5082132706762154E-3</v>
      </c>
      <c r="BC98" s="5">
        <f t="shared" si="110"/>
        <v>4.5082132706762154E-3</v>
      </c>
      <c r="BO98" s="248">
        <v>6.3642877532443971E-3</v>
      </c>
      <c r="BQ98" s="248">
        <v>1.2730220052783214E-3</v>
      </c>
      <c r="BS98" s="248">
        <v>9.2829842031596603E-3</v>
      </c>
      <c r="BU98" s="5">
        <f t="shared" si="111"/>
        <v>1.2730220052783214E-3</v>
      </c>
      <c r="BW98" s="5">
        <f t="shared" si="112"/>
        <v>9.2829842031596603E-3</v>
      </c>
      <c r="BY98" s="5">
        <f t="shared" si="113"/>
        <v>6.3642877532443971E-3</v>
      </c>
      <c r="CC98" s="248">
        <v>2.4769734683927408E-3</v>
      </c>
      <c r="CG98" s="248">
        <v>3.2871230515207892E-2</v>
      </c>
      <c r="CJ98" s="5">
        <f t="shared" si="114"/>
        <v>1.7674101991800317E-2</v>
      </c>
      <c r="CK98" s="249">
        <f t="shared" si="115"/>
        <v>2.1491985266930001E-2</v>
      </c>
      <c r="CR98" s="248">
        <v>1.8643513520791518E-2</v>
      </c>
      <c r="CU98" s="5">
        <f t="shared" si="116"/>
        <v>1.8643513520791518E-2</v>
      </c>
      <c r="CY98" s="248">
        <v>1.5838721219182041E-3</v>
      </c>
      <c r="DB98" s="5">
        <f t="shared" si="117"/>
        <v>1.5838721219182041E-3</v>
      </c>
      <c r="DG98" s="248">
        <v>2.5415547330104479E-2</v>
      </c>
      <c r="DI98" s="5">
        <f t="shared" si="118"/>
        <v>2.5415547330104479E-2</v>
      </c>
      <c r="DM98" s="248">
        <v>2.2528028092136383E-3</v>
      </c>
      <c r="DP98" s="5">
        <f t="shared" si="119"/>
        <v>2.2528028092136383E-3</v>
      </c>
      <c r="DT98" s="248">
        <v>0.10975529701641469</v>
      </c>
      <c r="DW98" s="5">
        <f t="shared" si="129"/>
        <v>0.10975529701641469</v>
      </c>
      <c r="EA98" s="248">
        <v>0.24340444633363895</v>
      </c>
      <c r="EC98" s="248">
        <v>0.13684568344326006</v>
      </c>
      <c r="EE98" s="5">
        <f t="shared" si="130"/>
        <v>0.19012506488844949</v>
      </c>
      <c r="EF98" s="249">
        <f t="shared" si="131"/>
        <v>7.5348423834636469E-2</v>
      </c>
      <c r="EJ98" s="248">
        <v>0.15630509304217899</v>
      </c>
      <c r="EL98" s="5">
        <f t="shared" si="132"/>
        <v>0.15630509304217899</v>
      </c>
      <c r="EY98" s="248">
        <v>0.13005856638083998</v>
      </c>
      <c r="FA98" s="5">
        <f t="shared" si="120"/>
        <v>0.13005856638083998</v>
      </c>
      <c r="FE98" s="248">
        <v>1.0172204673432418E-2</v>
      </c>
      <c r="FL98" s="248">
        <v>8.439780562083761E-2</v>
      </c>
      <c r="FN98" s="5">
        <f t="shared" si="121"/>
        <v>4.7285005147135017E-2</v>
      </c>
      <c r="FO98" s="249">
        <f t="shared" si="122"/>
        <v>5.2485425767556826E-2</v>
      </c>
      <c r="FZ98" s="248">
        <v>1.8715906924012223E-3</v>
      </c>
      <c r="GE98" s="5">
        <f t="shared" si="123"/>
        <v>1.8715906924012223E-3</v>
      </c>
      <c r="GI98" s="248">
        <v>0.36585715849681444</v>
      </c>
      <c r="GK98" s="248">
        <v>5.99404526446217E-3</v>
      </c>
      <c r="GM98" s="5">
        <f t="shared" si="124"/>
        <v>0.18592560188063831</v>
      </c>
      <c r="GN98" s="249">
        <f t="shared" si="125"/>
        <v>0.25446164766549867</v>
      </c>
      <c r="GU98" s="248">
        <v>4.3220720827789726E-3</v>
      </c>
      <c r="GW98" s="5">
        <f t="shared" si="126"/>
        <v>4.3220720827789726E-3</v>
      </c>
      <c r="HB98" s="248">
        <v>1.8542113208821992E-3</v>
      </c>
      <c r="HF98" s="5">
        <f t="shared" si="127"/>
        <v>1.8542113208821992E-3</v>
      </c>
      <c r="HO98" s="248">
        <v>8.6297093358416579E-2</v>
      </c>
      <c r="HQ98" s="5">
        <f t="shared" si="128"/>
        <v>8.6297093358416579E-2</v>
      </c>
      <c r="HY98" s="248">
        <v>4.2409040981044909E-3</v>
      </c>
      <c r="IC98" s="5">
        <f t="shared" si="133"/>
        <v>4.2409040981044909E-3</v>
      </c>
    </row>
    <row r="99" spans="1:237" ht="16.5" x14ac:dyDescent="0.25">
      <c r="A99" s="152">
        <v>103.038971</v>
      </c>
      <c r="B99" s="153" t="s">
        <v>170</v>
      </c>
      <c r="C99" s="154" t="s">
        <v>171</v>
      </c>
      <c r="F99" s="248">
        <v>3.8176231078824334E-2</v>
      </c>
      <c r="Q99" s="248">
        <v>2.3442918470549547E-2</v>
      </c>
      <c r="U99" s="248">
        <v>4.6106025470476202E-2</v>
      </c>
      <c r="Z99" s="5">
        <f t="shared" si="105"/>
        <v>3.5908391673283357E-2</v>
      </c>
      <c r="AA99" s="249">
        <f t="shared" si="106"/>
        <v>1.1500496789248927E-2</v>
      </c>
      <c r="AD99" s="248">
        <v>0.14814009433034023</v>
      </c>
      <c r="AF99" s="248">
        <v>6.1263532829915736E-2</v>
      </c>
      <c r="AI99" s="5">
        <f t="shared" si="107"/>
        <v>0.10470181358012798</v>
      </c>
      <c r="AJ99" s="249">
        <f t="shared" si="108"/>
        <v>6.1431005763120307E-2</v>
      </c>
      <c r="AM99" s="248">
        <v>6.2465481556440813E-2</v>
      </c>
      <c r="AR99" s="5">
        <f t="shared" si="109"/>
        <v>6.2465481556440813E-2</v>
      </c>
      <c r="AZ99" s="248">
        <v>2.2601573269649799E-2</v>
      </c>
      <c r="BC99" s="5">
        <f t="shared" si="110"/>
        <v>2.2601573269649799E-2</v>
      </c>
      <c r="BO99" s="248">
        <v>5.7232659804290618E-2</v>
      </c>
      <c r="BQ99" s="248">
        <v>1.4544569299328066E-2</v>
      </c>
      <c r="BS99" s="248">
        <v>3.7958186492623419E-2</v>
      </c>
      <c r="BU99" s="5">
        <f t="shared" si="111"/>
        <v>1.4544569299328066E-2</v>
      </c>
      <c r="BW99" s="5">
        <f t="shared" si="112"/>
        <v>3.7958186492623419E-2</v>
      </c>
      <c r="BY99" s="5">
        <f t="shared" si="113"/>
        <v>5.7232659804290618E-2</v>
      </c>
      <c r="CC99" s="248">
        <v>3.1978407807841024E-2</v>
      </c>
      <c r="CG99" s="248">
        <v>0.18695276043452574</v>
      </c>
      <c r="CJ99" s="5">
        <f t="shared" si="114"/>
        <v>0.10946558412118339</v>
      </c>
      <c r="CK99" s="249">
        <f t="shared" si="115"/>
        <v>0.109583415652324</v>
      </c>
      <c r="CR99" s="248">
        <v>0.23819829974956844</v>
      </c>
      <c r="CU99" s="5">
        <f t="shared" si="116"/>
        <v>0.23819829974956844</v>
      </c>
      <c r="CY99" s="248">
        <v>1.0101997548236994E-2</v>
      </c>
      <c r="DB99" s="5">
        <f t="shared" si="117"/>
        <v>1.0101997548236994E-2</v>
      </c>
      <c r="DG99" s="248">
        <v>6.2333052843578443E-2</v>
      </c>
      <c r="DI99" s="5">
        <f t="shared" si="118"/>
        <v>6.2333052843578443E-2</v>
      </c>
      <c r="DM99" s="248">
        <v>2.3691532109823742E-2</v>
      </c>
      <c r="DP99" s="5">
        <f t="shared" si="119"/>
        <v>2.3691532109823742E-2</v>
      </c>
      <c r="DT99" s="248">
        <v>6.3136700572477764E-2</v>
      </c>
      <c r="DW99" s="5">
        <f t="shared" si="129"/>
        <v>6.3136700572477764E-2</v>
      </c>
      <c r="EA99" s="248">
        <v>0.2836825104433241</v>
      </c>
      <c r="EC99" s="248">
        <v>3.2421644408642557E-2</v>
      </c>
      <c r="EE99" s="5">
        <f t="shared" si="130"/>
        <v>0.15805207742598332</v>
      </c>
      <c r="EF99" s="249">
        <f t="shared" si="131"/>
        <v>0.17766826221992801</v>
      </c>
      <c r="EJ99" s="248">
        <v>9.8082974397859971E-2</v>
      </c>
      <c r="EL99" s="5">
        <f t="shared" si="132"/>
        <v>9.8082974397859971E-2</v>
      </c>
      <c r="EY99" s="248">
        <v>0.20427284070363727</v>
      </c>
      <c r="FA99" s="5">
        <f t="shared" si="120"/>
        <v>0.20427284070363727</v>
      </c>
      <c r="FE99" s="248">
        <v>0.11779416673593299</v>
      </c>
      <c r="FL99" s="248">
        <v>2.9277833324016119E-2</v>
      </c>
      <c r="FN99" s="5">
        <f t="shared" si="121"/>
        <v>7.3536000029974555E-2</v>
      </c>
      <c r="FO99" s="249">
        <f t="shared" si="122"/>
        <v>6.2590499601335781E-2</v>
      </c>
      <c r="FZ99" s="248">
        <v>7.2444979501928948E-3</v>
      </c>
      <c r="GE99" s="5">
        <f t="shared" si="123"/>
        <v>7.2444979501928948E-3</v>
      </c>
      <c r="GI99" s="248">
        <v>7.4949755816546004E-2</v>
      </c>
      <c r="GK99" s="248">
        <v>3.7143831248762395E-2</v>
      </c>
      <c r="GM99" s="5">
        <f t="shared" si="124"/>
        <v>5.6046793532654196E-2</v>
      </c>
      <c r="GN99" s="249">
        <f t="shared" si="125"/>
        <v>2.6732825630906901E-2</v>
      </c>
      <c r="GU99" s="248">
        <v>2.3078052086793359E-2</v>
      </c>
      <c r="GW99" s="5">
        <f t="shared" si="126"/>
        <v>2.3078052086793359E-2</v>
      </c>
      <c r="HB99" s="248">
        <v>7.291900832848414E-3</v>
      </c>
      <c r="HF99" s="5">
        <f t="shared" si="127"/>
        <v>7.291900832848414E-3</v>
      </c>
      <c r="HO99" s="248">
        <v>1.0266006357955704E-2</v>
      </c>
      <c r="HQ99" s="5">
        <f t="shared" si="128"/>
        <v>1.0266006357955704E-2</v>
      </c>
      <c r="HY99" s="248">
        <v>2.066526669022745E-2</v>
      </c>
      <c r="IC99" s="5">
        <f t="shared" si="133"/>
        <v>2.066526669022745E-2</v>
      </c>
    </row>
    <row r="100" spans="1:237" ht="14.25" x14ac:dyDescent="0.25">
      <c r="A100" s="155">
        <v>103.075356</v>
      </c>
      <c r="B100" s="158" t="s">
        <v>172</v>
      </c>
      <c r="C100" s="157" t="s">
        <v>148</v>
      </c>
      <c r="Q100" s="248">
        <v>2.6991884260051131E-3</v>
      </c>
      <c r="U100" s="248">
        <v>6.1696027720759558E-3</v>
      </c>
      <c r="Z100" s="5">
        <f t="shared" si="105"/>
        <v>4.4343955990405349E-3</v>
      </c>
      <c r="AA100" s="249">
        <f t="shared" si="106"/>
        <v>2.4539535176337684E-3</v>
      </c>
      <c r="AD100" s="248">
        <v>7.0326819956385442E-2</v>
      </c>
      <c r="AF100" s="248">
        <v>4.3843429939489434E-2</v>
      </c>
      <c r="AI100" s="5">
        <f t="shared" si="107"/>
        <v>5.7085124947937438E-2</v>
      </c>
      <c r="AJ100" s="249">
        <f t="shared" si="108"/>
        <v>1.8726584669755266E-2</v>
      </c>
      <c r="AM100" s="248">
        <v>1.677503974183734E-2</v>
      </c>
      <c r="AR100" s="5">
        <f t="shared" si="109"/>
        <v>1.677503974183734E-2</v>
      </c>
      <c r="AZ100" s="248">
        <v>9.9257096484073534E-3</v>
      </c>
      <c r="BC100" s="5">
        <f t="shared" si="110"/>
        <v>9.9257096484073534E-3</v>
      </c>
      <c r="CG100" s="248">
        <v>2.3664661702030368E-2</v>
      </c>
      <c r="CJ100" s="5">
        <f t="shared" si="114"/>
        <v>2.3664661702030368E-2</v>
      </c>
      <c r="CR100" s="248">
        <v>5.8663255844497275E-2</v>
      </c>
      <c r="CU100" s="5">
        <f t="shared" si="116"/>
        <v>5.8663255844497275E-2</v>
      </c>
      <c r="CY100" s="248">
        <v>6.8548359062642356E-3</v>
      </c>
      <c r="DB100" s="5">
        <f t="shared" si="117"/>
        <v>6.8548359062642356E-3</v>
      </c>
      <c r="DG100" s="248">
        <v>2.6010980524269308E-2</v>
      </c>
      <c r="DI100" s="5">
        <f t="shared" si="118"/>
        <v>2.6010980524269308E-2</v>
      </c>
      <c r="DM100" s="248">
        <v>9.0909827723461342E-3</v>
      </c>
      <c r="DP100" s="5">
        <f t="shared" si="119"/>
        <v>9.0909827723461342E-3</v>
      </c>
      <c r="DT100" s="248">
        <v>5.9119038730243455E-2</v>
      </c>
      <c r="DW100" s="5">
        <f t="shared" si="129"/>
        <v>5.9119038730243455E-2</v>
      </c>
      <c r="EA100" s="248">
        <v>0.2089687267842561</v>
      </c>
      <c r="EC100" s="248">
        <v>0.23866996872775864</v>
      </c>
      <c r="EE100" s="5">
        <f t="shared" si="130"/>
        <v>0.22381934775600737</v>
      </c>
      <c r="EF100" s="249">
        <f t="shared" si="131"/>
        <v>2.100194958791296E-2</v>
      </c>
      <c r="EJ100" s="248">
        <v>0.16550396010907562</v>
      </c>
      <c r="EL100" s="5">
        <f t="shared" si="132"/>
        <v>0.16550396010907562</v>
      </c>
      <c r="EY100" s="248">
        <v>4.8662991168744327E-2</v>
      </c>
      <c r="FA100" s="5">
        <f t="shared" si="120"/>
        <v>4.8662991168744327E-2</v>
      </c>
      <c r="FE100" s="248">
        <v>2.6784557405938655E-2</v>
      </c>
      <c r="FL100" s="248">
        <v>2.9277833324016119E-2</v>
      </c>
      <c r="FN100" s="5">
        <f t="shared" si="121"/>
        <v>2.8031195364977387E-2</v>
      </c>
      <c r="FO100" s="249">
        <f t="shared" si="122"/>
        <v>1.76301230904169E-3</v>
      </c>
      <c r="GK100" s="248">
        <v>7.7599907187830509E-3</v>
      </c>
      <c r="GM100" s="5">
        <f t="shared" si="124"/>
        <v>7.7599907187830509E-3</v>
      </c>
      <c r="GU100" s="248">
        <v>7.7039172683918871E-3</v>
      </c>
      <c r="GW100" s="5">
        <f t="shared" si="126"/>
        <v>7.7039172683918871E-3</v>
      </c>
      <c r="HB100" s="248">
        <v>2.9174432381736748E-3</v>
      </c>
      <c r="HF100" s="5">
        <f t="shared" si="127"/>
        <v>2.9174432381736748E-3</v>
      </c>
    </row>
    <row r="101" spans="1:237" ht="16.5" x14ac:dyDescent="0.25">
      <c r="A101" s="155">
        <v>104.049476</v>
      </c>
      <c r="B101" s="156" t="s">
        <v>173</v>
      </c>
      <c r="C101" s="157" t="s">
        <v>174</v>
      </c>
      <c r="AM101" s="248">
        <v>2.311464816901404E-2</v>
      </c>
      <c r="AR101" s="5">
        <f t="shared" si="109"/>
        <v>2.311464816901404E-2</v>
      </c>
      <c r="CG101" s="248">
        <v>3.6153766669904448E-2</v>
      </c>
      <c r="CJ101" s="5">
        <f t="shared" si="114"/>
        <v>3.6153766669904448E-2</v>
      </c>
      <c r="DG101" s="248">
        <v>3.4146896790519417E-2</v>
      </c>
      <c r="DI101" s="5">
        <f t="shared" si="118"/>
        <v>3.4146896790519417E-2</v>
      </c>
      <c r="GK101" s="248">
        <v>2.7553289759029383E-2</v>
      </c>
      <c r="GM101" s="5">
        <f t="shared" si="124"/>
        <v>2.7553289759029383E-2</v>
      </c>
    </row>
    <row r="102" spans="1:237" ht="16.5" x14ac:dyDescent="0.25">
      <c r="A102" s="159">
        <v>109.064791</v>
      </c>
      <c r="B102" s="160" t="s">
        <v>175</v>
      </c>
      <c r="C102" s="161" t="s">
        <v>776</v>
      </c>
      <c r="F102" s="248">
        <v>3.8751543511310153E-2</v>
      </c>
      <c r="Q102" s="248">
        <v>2.999640212691701E-2</v>
      </c>
      <c r="U102" s="248">
        <v>4.0744669697789462E-2</v>
      </c>
      <c r="Z102" s="5">
        <f t="shared" si="105"/>
        <v>3.649753844533888E-2</v>
      </c>
      <c r="AA102" s="249">
        <f t="shared" si="106"/>
        <v>5.717667187921595E-3</v>
      </c>
      <c r="AD102" s="248">
        <v>0.39335322081794882</v>
      </c>
      <c r="AF102" s="248">
        <v>0.28406205506339749</v>
      </c>
      <c r="AI102" s="5">
        <f t="shared" si="107"/>
        <v>0.33870763794067316</v>
      </c>
      <c r="AJ102" s="249">
        <f t="shared" si="108"/>
        <v>7.7280524428826214E-2</v>
      </c>
      <c r="AM102" s="248">
        <v>0.12263613214150461</v>
      </c>
      <c r="AR102" s="5">
        <f t="shared" si="109"/>
        <v>0.12263613214150461</v>
      </c>
      <c r="AZ102" s="248">
        <v>4.0305318163290804E-2</v>
      </c>
      <c r="BC102" s="5">
        <f t="shared" si="110"/>
        <v>4.0305318163290804E-2</v>
      </c>
      <c r="BO102" s="248">
        <v>3.3091844935386153E-2</v>
      </c>
      <c r="BQ102" s="248">
        <v>1.6407283434722859E-3</v>
      </c>
      <c r="BS102" s="248">
        <v>1.2059809275400447E-2</v>
      </c>
      <c r="BU102" s="5">
        <f t="shared" si="111"/>
        <v>1.6407283434722859E-3</v>
      </c>
      <c r="BW102" s="5">
        <f t="shared" si="112"/>
        <v>1.2059809275400447E-2</v>
      </c>
      <c r="BY102" s="5">
        <f t="shared" si="113"/>
        <v>3.3091844935386153E-2</v>
      </c>
      <c r="CC102" s="248">
        <v>9.7889795758329262E-2</v>
      </c>
      <c r="CG102" s="248">
        <v>0.1513877001686787</v>
      </c>
      <c r="CJ102" s="5">
        <f t="shared" si="114"/>
        <v>0.12463874796350398</v>
      </c>
      <c r="CK102" s="249">
        <f t="shared" si="115"/>
        <v>3.7828730987827824E-2</v>
      </c>
      <c r="CR102" s="248">
        <v>0.32787125748021401</v>
      </c>
      <c r="CU102" s="5">
        <f t="shared" si="116"/>
        <v>0.32787125748021401</v>
      </c>
      <c r="CY102" s="248">
        <v>3.3999604708716692E-2</v>
      </c>
      <c r="DB102" s="5">
        <f t="shared" si="117"/>
        <v>3.3999604708716692E-2</v>
      </c>
      <c r="DG102" s="248">
        <v>0.198388517579451</v>
      </c>
      <c r="DI102" s="5">
        <f t="shared" si="118"/>
        <v>0.198388517579451</v>
      </c>
      <c r="DM102" s="248">
        <v>6.7975289689873652E-2</v>
      </c>
      <c r="DP102" s="5">
        <f t="shared" si="119"/>
        <v>6.7975289689873652E-2</v>
      </c>
      <c r="DT102" s="248">
        <v>2.6411998087458397E-2</v>
      </c>
      <c r="DW102" s="5">
        <f t="shared" si="129"/>
        <v>2.6411998087458397E-2</v>
      </c>
      <c r="EA102" s="248">
        <v>0.14102456925041104</v>
      </c>
      <c r="EC102" s="248">
        <v>0.37697065429414861</v>
      </c>
      <c r="EE102" s="5">
        <f t="shared" si="130"/>
        <v>0.25899761177227981</v>
      </c>
      <c r="EF102" s="249">
        <f t="shared" si="131"/>
        <v>0.16683907672884468</v>
      </c>
      <c r="EJ102" s="248">
        <v>0.12416132282864932</v>
      </c>
      <c r="EL102" s="5">
        <f t="shared" si="132"/>
        <v>0.12416132282864932</v>
      </c>
      <c r="EY102" s="248">
        <v>0.27651439726637173</v>
      </c>
      <c r="FA102" s="5">
        <f t="shared" si="120"/>
        <v>0.27651439726637173</v>
      </c>
      <c r="FE102" s="248">
        <v>0.29918895534506357</v>
      </c>
      <c r="FL102" s="248">
        <v>0.1556873130588371</v>
      </c>
      <c r="FN102" s="5">
        <f t="shared" si="121"/>
        <v>0.22743813420195033</v>
      </c>
      <c r="FO102" s="249">
        <f t="shared" si="122"/>
        <v>0.10147098437199695</v>
      </c>
      <c r="FZ102" s="248">
        <v>4.9563559798923275E-2</v>
      </c>
      <c r="GE102" s="5">
        <f t="shared" si="123"/>
        <v>4.9563559798923275E-2</v>
      </c>
      <c r="GI102" s="248">
        <v>0.34446759253263987</v>
      </c>
      <c r="GK102" s="248">
        <v>7.7893015185214326E-2</v>
      </c>
      <c r="GM102" s="5">
        <f t="shared" si="124"/>
        <v>0.21118030385892711</v>
      </c>
      <c r="GN102" s="249">
        <f t="shared" si="125"/>
        <v>0.18849669133430241</v>
      </c>
      <c r="GU102" s="248">
        <v>7.514179358172229E-3</v>
      </c>
      <c r="GW102" s="5">
        <f t="shared" si="126"/>
        <v>7.514179358172229E-3</v>
      </c>
      <c r="HB102" s="248">
        <v>2.2365931591049749E-2</v>
      </c>
      <c r="HF102" s="5">
        <f t="shared" si="127"/>
        <v>2.2365931591049749E-2</v>
      </c>
      <c r="HO102" s="248">
        <v>7.6482375539763336E-2</v>
      </c>
      <c r="HQ102" s="5">
        <f t="shared" si="128"/>
        <v>7.6482375539763336E-2</v>
      </c>
      <c r="HY102" s="248">
        <v>1.9516507685653002E-2</v>
      </c>
      <c r="IC102" s="5">
        <f t="shared" si="133"/>
        <v>1.9516507685653002E-2</v>
      </c>
    </row>
    <row r="103" spans="1:237" ht="14.25" x14ac:dyDescent="0.25">
      <c r="A103" s="159">
        <v>109.10117700000001</v>
      </c>
      <c r="B103" s="162" t="s">
        <v>176</v>
      </c>
      <c r="C103" s="161" t="s">
        <v>148</v>
      </c>
      <c r="AM103" s="248">
        <v>0.13869130664813689</v>
      </c>
      <c r="AR103" s="5">
        <f t="shared" si="109"/>
        <v>0.13869130664813689</v>
      </c>
      <c r="BO103" s="248">
        <v>5.3883682703669304E-3</v>
      </c>
      <c r="BQ103" s="248">
        <v>3.8269440933372204E-3</v>
      </c>
      <c r="BS103" s="248">
        <v>5.4972192819314246E-3</v>
      </c>
      <c r="BU103" s="5">
        <f t="shared" si="111"/>
        <v>3.8269440933372204E-3</v>
      </c>
      <c r="BW103" s="5">
        <f t="shared" si="112"/>
        <v>5.4972192819314246E-3</v>
      </c>
      <c r="BY103" s="5">
        <f t="shared" si="113"/>
        <v>5.3883682703669304E-3</v>
      </c>
      <c r="CG103" s="248">
        <v>3.4515895650311414E-2</v>
      </c>
      <c r="CJ103" s="5">
        <f t="shared" si="114"/>
        <v>3.4515895650311414E-2</v>
      </c>
      <c r="DG103" s="248">
        <v>5.9359574953363123E-2</v>
      </c>
      <c r="DI103" s="5">
        <f t="shared" si="118"/>
        <v>5.9359574953363123E-2</v>
      </c>
      <c r="DT103" s="248">
        <v>1.3211727947272605</v>
      </c>
      <c r="DW103" s="5">
        <f t="shared" si="129"/>
        <v>1.3211727947272605</v>
      </c>
      <c r="EA103" s="248">
        <v>1.3791010203967524</v>
      </c>
      <c r="EC103" s="248">
        <v>0.10732426239114914</v>
      </c>
      <c r="EE103" s="5">
        <f t="shared" si="130"/>
        <v>0.74321264139395082</v>
      </c>
      <c r="EF103" s="249">
        <f t="shared" si="131"/>
        <v>0.89928196974120478</v>
      </c>
      <c r="EJ103" s="248">
        <v>0.84409471014906234</v>
      </c>
      <c r="EL103" s="5">
        <f t="shared" si="132"/>
        <v>0.84409471014906234</v>
      </c>
      <c r="GK103" s="248">
        <v>1.4399109678983286E-2</v>
      </c>
      <c r="GM103" s="5">
        <f t="shared" si="124"/>
        <v>1.4399109678983286E-2</v>
      </c>
      <c r="GU103" s="248">
        <v>5.3905947979610819E-2</v>
      </c>
      <c r="GW103" s="5">
        <f t="shared" si="126"/>
        <v>5.3905947979610819E-2</v>
      </c>
    </row>
    <row r="104" spans="1:237" ht="14.25" x14ac:dyDescent="0.25">
      <c r="A104" s="165">
        <v>111.116827</v>
      </c>
      <c r="B104" s="163" t="s">
        <v>177</v>
      </c>
      <c r="C104" s="164" t="s">
        <v>148</v>
      </c>
      <c r="F104" s="248">
        <v>4.8134609389605017E-3</v>
      </c>
      <c r="Q104" s="248">
        <v>9.2846277321649757E-4</v>
      </c>
      <c r="U104" s="248">
        <v>4.2600301870406847E-3</v>
      </c>
      <c r="Z104" s="5">
        <f t="shared" si="105"/>
        <v>3.3339846330725613E-3</v>
      </c>
      <c r="AA104" s="249">
        <f t="shared" si="106"/>
        <v>2.1015406165422225E-3</v>
      </c>
      <c r="AD104" s="248">
        <v>6.1079286741838192E-2</v>
      </c>
      <c r="AF104" s="248">
        <v>3.4153101978521387E-2</v>
      </c>
      <c r="AI104" s="5">
        <f t="shared" si="107"/>
        <v>4.7616194360179789E-2</v>
      </c>
      <c r="AJ104" s="249">
        <f t="shared" si="108"/>
        <v>1.903968783762321E-2</v>
      </c>
      <c r="AM104" s="248">
        <v>1.5237359758606173E-2</v>
      </c>
      <c r="AR104" s="5">
        <f t="shared" si="109"/>
        <v>1.5237359758606173E-2</v>
      </c>
      <c r="AZ104" s="248">
        <v>5.2755655874634671E-3</v>
      </c>
      <c r="BC104" s="5">
        <f t="shared" si="110"/>
        <v>5.2755655874634671E-3</v>
      </c>
      <c r="BO104" s="248">
        <v>2.0346435680815432E-3</v>
      </c>
      <c r="BY104" s="5">
        <f t="shared" si="113"/>
        <v>2.0346435680815432E-3</v>
      </c>
      <c r="CC104" s="248">
        <v>5.3414767119486393E-3</v>
      </c>
      <c r="CG104" s="248">
        <v>1.2256447331414637E-2</v>
      </c>
      <c r="CJ104" s="5">
        <f t="shared" si="114"/>
        <v>8.7989620216816378E-3</v>
      </c>
      <c r="CK104" s="249">
        <f t="shared" si="115"/>
        <v>4.8896226167301502E-3</v>
      </c>
      <c r="CR104" s="248">
        <v>2.4378826715399402E-2</v>
      </c>
      <c r="CU104" s="5">
        <f t="shared" si="116"/>
        <v>2.4378826715399402E-2</v>
      </c>
      <c r="CY104" s="248">
        <v>6.3345637842063046E-3</v>
      </c>
      <c r="DB104" s="5">
        <f t="shared" si="117"/>
        <v>6.3345637842063046E-3</v>
      </c>
      <c r="DM104" s="248">
        <v>1.7774690659108821E-3</v>
      </c>
      <c r="DP104" s="5">
        <f t="shared" si="119"/>
        <v>1.7774690659108821E-3</v>
      </c>
      <c r="DT104" s="248">
        <v>0.45481880037578193</v>
      </c>
      <c r="DW104" s="5">
        <f t="shared" si="129"/>
        <v>0.45481880037578193</v>
      </c>
      <c r="EA104" s="248">
        <v>0.53214117444705133</v>
      </c>
      <c r="EC104" s="248">
        <v>0.19107303661466546</v>
      </c>
      <c r="EE104" s="5">
        <f t="shared" si="130"/>
        <v>0.3616071055308584</v>
      </c>
      <c r="EF104" s="249">
        <f t="shared" si="131"/>
        <v>0.24117159310794822</v>
      </c>
      <c r="EJ104" s="248">
        <v>0.30733674485649293</v>
      </c>
      <c r="EL104" s="5">
        <f t="shared" si="132"/>
        <v>0.30733674485649293</v>
      </c>
      <c r="EY104" s="248">
        <v>4.4268260677734754E-2</v>
      </c>
      <c r="FA104" s="5">
        <f t="shared" si="120"/>
        <v>4.4268260677734754E-2</v>
      </c>
      <c r="FL104" s="248">
        <v>4.9326698923176327E-3</v>
      </c>
      <c r="FN104" s="5">
        <f t="shared" si="121"/>
        <v>4.9326698923176327E-3</v>
      </c>
      <c r="FZ104" s="248">
        <v>1.4292592696562396E-4</v>
      </c>
      <c r="GE104" s="5">
        <f t="shared" si="123"/>
        <v>1.4292592696562396E-4</v>
      </c>
      <c r="GI104" s="248">
        <v>1.0752521729087512E-2</v>
      </c>
      <c r="GK104" s="248">
        <v>5.291876022195832E-3</v>
      </c>
      <c r="GM104" s="5">
        <f t="shared" si="124"/>
        <v>8.0221988756416715E-3</v>
      </c>
      <c r="GN104" s="249">
        <f t="shared" si="125"/>
        <v>3.861259609000316E-3</v>
      </c>
      <c r="HB104" s="248">
        <v>4.2607573515381341E-3</v>
      </c>
      <c r="HF104" s="5">
        <f t="shared" si="127"/>
        <v>4.2607573515381341E-3</v>
      </c>
      <c r="HO104" s="248">
        <v>1.0016729761559186E-2</v>
      </c>
      <c r="HQ104" s="5">
        <f t="shared" si="128"/>
        <v>1.0016729761559186E-2</v>
      </c>
      <c r="HY104" s="248">
        <v>4.6149588447051372E-3</v>
      </c>
      <c r="IC104" s="5">
        <f t="shared" si="133"/>
        <v>4.6149588447051372E-3</v>
      </c>
    </row>
    <row r="105" spans="1:237" ht="14.25" x14ac:dyDescent="0.25">
      <c r="A105" s="166">
        <v>115.075356</v>
      </c>
      <c r="B105" s="167" t="s">
        <v>181</v>
      </c>
      <c r="C105" s="168" t="s">
        <v>148</v>
      </c>
      <c r="AF105" s="248">
        <v>6.1554351283950801E-2</v>
      </c>
      <c r="AI105" s="5">
        <f t="shared" si="107"/>
        <v>6.1554351283950801E-2</v>
      </c>
      <c r="AZ105" s="248">
        <v>9.6386467113012929E-3</v>
      </c>
      <c r="BC105" s="5">
        <f t="shared" si="110"/>
        <v>9.6386467113012929E-3</v>
      </c>
      <c r="CY105" s="248">
        <v>4.6961577584046727E-3</v>
      </c>
      <c r="DB105" s="5">
        <f t="shared" si="117"/>
        <v>4.6961577584046727E-3</v>
      </c>
      <c r="FE105" s="248">
        <v>3.6171546779842828E-2</v>
      </c>
      <c r="FN105" s="5">
        <f t="shared" si="121"/>
        <v>3.6171546779842828E-2</v>
      </c>
      <c r="HB105" s="248">
        <v>5.9226988595568551E-3</v>
      </c>
      <c r="HF105" s="5">
        <f t="shared" si="127"/>
        <v>5.9226988595568551E-3</v>
      </c>
    </row>
    <row r="106" spans="1:237" ht="14.25" x14ac:dyDescent="0.25">
      <c r="A106" s="166">
        <v>117.054621</v>
      </c>
      <c r="B106" s="167" t="s">
        <v>182</v>
      </c>
      <c r="C106" s="168" t="s">
        <v>148</v>
      </c>
      <c r="F106" s="248">
        <v>4.1292064772383584E-2</v>
      </c>
      <c r="Q106" s="248">
        <v>2.7354380935505653E-2</v>
      </c>
      <c r="U106" s="248">
        <v>6.0467283752466683E-2</v>
      </c>
      <c r="Z106" s="5">
        <f t="shared" si="105"/>
        <v>4.3037909820118646E-2</v>
      </c>
      <c r="AA106" s="249">
        <f t="shared" si="106"/>
        <v>1.6625344039730473E-2</v>
      </c>
      <c r="AD106" s="248">
        <v>0.32419999255625342</v>
      </c>
      <c r="AF106" s="248">
        <v>0.13860379001620232</v>
      </c>
      <c r="AI106" s="5">
        <f t="shared" si="107"/>
        <v>0.23140189128622787</v>
      </c>
      <c r="AJ106" s="249">
        <f t="shared" si="108"/>
        <v>0.1312363333785421</v>
      </c>
      <c r="AM106" s="248">
        <v>6.8362320534277876E-2</v>
      </c>
      <c r="AR106" s="5">
        <f t="shared" si="109"/>
        <v>6.8362320534277876E-2</v>
      </c>
      <c r="AZ106" s="248">
        <v>3.4661892152917637E-2</v>
      </c>
      <c r="BC106" s="5">
        <f t="shared" si="110"/>
        <v>3.4661892152917637E-2</v>
      </c>
      <c r="BO106" s="248">
        <v>7.9851267054978831E-2</v>
      </c>
      <c r="BQ106" s="248">
        <v>8.5660508978433209E-3</v>
      </c>
      <c r="BS106" s="248">
        <v>5.1225978775466786E-2</v>
      </c>
      <c r="BU106" s="5">
        <f t="shared" si="111"/>
        <v>8.5660508978433209E-3</v>
      </c>
      <c r="BW106" s="5">
        <f t="shared" si="112"/>
        <v>5.1225978775466786E-2</v>
      </c>
      <c r="BY106" s="5">
        <f t="shared" si="113"/>
        <v>7.9851267054978831E-2</v>
      </c>
      <c r="CC106" s="248">
        <v>3.8498170046002381E-2</v>
      </c>
      <c r="CG106" s="248">
        <v>0.28470541374112551</v>
      </c>
      <c r="CJ106" s="5">
        <f t="shared" si="114"/>
        <v>0.16160179189356394</v>
      </c>
      <c r="CK106" s="249">
        <f t="shared" si="115"/>
        <v>0.17409481159407048</v>
      </c>
      <c r="CR106" s="248">
        <v>0.53751072107363551</v>
      </c>
      <c r="CU106" s="5">
        <f t="shared" si="116"/>
        <v>0.53751072107363551</v>
      </c>
      <c r="CY106" s="248">
        <v>2.0436978965401895E-2</v>
      </c>
      <c r="DB106" s="5">
        <f t="shared" si="117"/>
        <v>2.0436978965401895E-2</v>
      </c>
      <c r="DG106" s="248">
        <v>7.8903291221012556E-2</v>
      </c>
      <c r="DI106" s="5">
        <f t="shared" si="118"/>
        <v>7.8903291221012556E-2</v>
      </c>
      <c r="DM106" s="248">
        <v>5.5316590549225428E-2</v>
      </c>
      <c r="DP106" s="5">
        <f t="shared" si="119"/>
        <v>5.5316590549225428E-2</v>
      </c>
      <c r="DT106" s="248">
        <v>5.1555659847594193E-2</v>
      </c>
      <c r="DW106" s="5">
        <f t="shared" si="129"/>
        <v>5.1555659847594193E-2</v>
      </c>
      <c r="EA106" s="248">
        <v>4.2902510131521278E-2</v>
      </c>
      <c r="EC106" s="248">
        <v>2.8623713413653985E-2</v>
      </c>
      <c r="EE106" s="5">
        <f t="shared" si="130"/>
        <v>3.5763111772587633E-2</v>
      </c>
      <c r="EF106" s="249">
        <f t="shared" si="131"/>
        <v>1.0096633986388175E-2</v>
      </c>
      <c r="EJ106" s="248">
        <v>3.6683819821178791E-2</v>
      </c>
      <c r="EL106" s="5">
        <f t="shared" si="132"/>
        <v>3.6683819821178791E-2</v>
      </c>
      <c r="EY106" s="248">
        <v>0.28592370382520083</v>
      </c>
      <c r="FA106" s="5">
        <f t="shared" si="120"/>
        <v>0.28592370382520083</v>
      </c>
      <c r="FE106" s="248">
        <v>0.2404939207478306</v>
      </c>
      <c r="FL106" s="248">
        <v>0.12278726875471847</v>
      </c>
      <c r="FN106" s="5">
        <f t="shared" si="121"/>
        <v>0.18164059475127453</v>
      </c>
      <c r="FO106" s="249">
        <f t="shared" si="122"/>
        <v>8.3231171815094651E-2</v>
      </c>
      <c r="FZ106" s="248">
        <v>8.807138408052714E-3</v>
      </c>
      <c r="GE106" s="5">
        <f t="shared" si="123"/>
        <v>8.807138408052714E-3</v>
      </c>
      <c r="GI106" s="248">
        <v>0.79167090555838326</v>
      </c>
      <c r="GK106" s="248">
        <v>5.0042835767163674E-2</v>
      </c>
      <c r="GM106" s="5">
        <f t="shared" si="124"/>
        <v>0.42085687066277344</v>
      </c>
      <c r="GN106" s="249">
        <f t="shared" si="125"/>
        <v>0.52441023726766156</v>
      </c>
      <c r="GU106" s="248">
        <v>9.7048202187159337E-3</v>
      </c>
      <c r="GW106" s="5">
        <f t="shared" si="126"/>
        <v>9.7048202187159337E-3</v>
      </c>
      <c r="HB106" s="248">
        <v>1.1304593873194553E-2</v>
      </c>
      <c r="HF106" s="5">
        <f t="shared" si="127"/>
        <v>1.1304593873194553E-2</v>
      </c>
      <c r="HO106" s="248">
        <v>0.13760491114807782</v>
      </c>
      <c r="HQ106" s="5">
        <f t="shared" si="128"/>
        <v>0.13760491114807782</v>
      </c>
      <c r="HY106" s="248">
        <v>2.0591876918022493E-2</v>
      </c>
      <c r="IC106" s="5">
        <f t="shared" si="133"/>
        <v>2.0591876918022493E-2</v>
      </c>
    </row>
    <row r="107" spans="1:237" ht="14.25" x14ac:dyDescent="0.25">
      <c r="A107" s="169">
        <v>117.09100599999999</v>
      </c>
      <c r="B107" s="171" t="s">
        <v>183</v>
      </c>
      <c r="C107" s="170" t="s">
        <v>148</v>
      </c>
      <c r="AM107" s="248">
        <v>1.5652588697993422E-2</v>
      </c>
      <c r="AR107" s="5">
        <f t="shared" si="109"/>
        <v>1.5652588697993422E-2</v>
      </c>
      <c r="BO107" s="248">
        <v>7.0108373913077499E-3</v>
      </c>
      <c r="BS107" s="248">
        <v>3.8555802658106664E-3</v>
      </c>
      <c r="BW107" s="5">
        <f t="shared" si="112"/>
        <v>3.8555802658106664E-3</v>
      </c>
      <c r="BY107" s="5">
        <f t="shared" si="113"/>
        <v>7.0108373913077499E-3</v>
      </c>
      <c r="CG107" s="248">
        <v>1.2981649817723115E-2</v>
      </c>
      <c r="CJ107" s="5">
        <f t="shared" si="114"/>
        <v>1.2981649817723115E-2</v>
      </c>
      <c r="DG107" s="248">
        <v>2.7652494086796497E-2</v>
      </c>
      <c r="DI107" s="5">
        <f t="shared" si="118"/>
        <v>2.7652494086796497E-2</v>
      </c>
      <c r="DT107" s="248">
        <v>4.1444081979972555E-2</v>
      </c>
      <c r="DW107" s="5">
        <f t="shared" si="129"/>
        <v>4.1444081979972555E-2</v>
      </c>
      <c r="EA107" s="248">
        <v>0.10883052142408586</v>
      </c>
      <c r="EC107" s="248">
        <v>7.6324093248770361E-2</v>
      </c>
      <c r="EE107" s="5">
        <f t="shared" si="130"/>
        <v>9.2577307336428105E-2</v>
      </c>
      <c r="EF107" s="249">
        <f t="shared" si="131"/>
        <v>2.2985515794919031E-2</v>
      </c>
      <c r="EJ107" s="248">
        <v>7.8454577587963981E-2</v>
      </c>
      <c r="EL107" s="5">
        <f t="shared" si="132"/>
        <v>7.8454577587963981E-2</v>
      </c>
      <c r="GK107" s="248">
        <v>4.8387613412852887E-3</v>
      </c>
      <c r="GM107" s="5">
        <f t="shared" si="124"/>
        <v>4.8387613412852887E-3</v>
      </c>
      <c r="GU107" s="248">
        <v>2.5630347033208958E-2</v>
      </c>
      <c r="GW107" s="5">
        <f t="shared" si="126"/>
        <v>2.5630347033208958E-2</v>
      </c>
    </row>
    <row r="108" spans="1:237" ht="14.25" x14ac:dyDescent="0.25">
      <c r="A108" s="172">
        <v>123.116827</v>
      </c>
      <c r="B108" s="173" t="s">
        <v>184</v>
      </c>
      <c r="C108" s="174" t="s">
        <v>148</v>
      </c>
      <c r="F108" s="248">
        <v>6.3143075469246808E-3</v>
      </c>
      <c r="Q108" s="248">
        <v>3.1623044918983982E-3</v>
      </c>
      <c r="U108" s="248">
        <v>5.8379542649664709E-3</v>
      </c>
      <c r="Z108" s="5">
        <f t="shared" si="105"/>
        <v>5.1048554345965169E-3</v>
      </c>
      <c r="AA108" s="249">
        <f t="shared" si="106"/>
        <v>1.6990751119479977E-3</v>
      </c>
      <c r="AD108" s="248">
        <v>9.7405500648190105E-2</v>
      </c>
      <c r="AF108" s="248">
        <v>5.7624694046605966E-2</v>
      </c>
      <c r="AI108" s="5">
        <f t="shared" si="107"/>
        <v>7.7515097347398032E-2</v>
      </c>
      <c r="AJ108" s="249">
        <f t="shared" si="108"/>
        <v>2.8129278109050734E-2</v>
      </c>
      <c r="AM108" s="248">
        <v>0.1023834926184644</v>
      </c>
      <c r="AR108" s="5">
        <f t="shared" si="109"/>
        <v>0.1023834926184644</v>
      </c>
      <c r="AZ108" s="248">
        <v>8.4325408757985418E-3</v>
      </c>
      <c r="BC108" s="5">
        <f t="shared" si="110"/>
        <v>8.4325408757985418E-3</v>
      </c>
      <c r="BO108" s="248">
        <v>5.3003441754404341E-3</v>
      </c>
      <c r="BS108" s="248">
        <v>2.4965937900354148E-3</v>
      </c>
      <c r="BW108" s="5">
        <f t="shared" si="112"/>
        <v>2.4965937900354148E-3</v>
      </c>
      <c r="BY108" s="5">
        <f t="shared" si="113"/>
        <v>5.3003441754404341E-3</v>
      </c>
      <c r="CC108" s="248">
        <v>1.7716584106833844E-2</v>
      </c>
      <c r="CG108" s="248">
        <v>2.3470859245617176E-2</v>
      </c>
      <c r="CJ108" s="5">
        <f t="shared" si="114"/>
        <v>2.0593721676225508E-2</v>
      </c>
      <c r="CK108" s="249">
        <f t="shared" si="115"/>
        <v>4.068886971446856E-3</v>
      </c>
      <c r="CR108" s="248">
        <v>7.5344379942256234E-2</v>
      </c>
      <c r="CU108" s="5">
        <f t="shared" si="116"/>
        <v>7.5344379942256234E-2</v>
      </c>
      <c r="CY108" s="248">
        <v>1.3723380610427216E-2</v>
      </c>
      <c r="DB108" s="5">
        <f t="shared" si="117"/>
        <v>1.3723380610427216E-2</v>
      </c>
      <c r="DG108" s="248">
        <v>6.544331400358748E-2</v>
      </c>
      <c r="DI108" s="5">
        <f t="shared" si="118"/>
        <v>6.544331400358748E-2</v>
      </c>
      <c r="DM108" s="248">
        <v>7.4478529973334559E-3</v>
      </c>
      <c r="DP108" s="5">
        <f t="shared" si="119"/>
        <v>7.4478529973334559E-3</v>
      </c>
      <c r="DT108" s="248">
        <v>4.6155090820141848E-3</v>
      </c>
      <c r="DW108" s="5">
        <f t="shared" si="129"/>
        <v>4.6155090820141848E-3</v>
      </c>
      <c r="EA108" s="248">
        <v>0.27299641893796622</v>
      </c>
      <c r="EC108" s="248">
        <v>0.1128048181273259</v>
      </c>
      <c r="EE108" s="5">
        <f t="shared" si="130"/>
        <v>0.19290061853264606</v>
      </c>
      <c r="EF108" s="249">
        <f t="shared" si="131"/>
        <v>0.11327256722233218</v>
      </c>
      <c r="EJ108" s="248">
        <v>0.18880309600884024</v>
      </c>
      <c r="EL108" s="5">
        <f t="shared" si="132"/>
        <v>0.18880309600884024</v>
      </c>
      <c r="EY108" s="248">
        <v>0.13675353016104405</v>
      </c>
      <c r="FA108" s="5">
        <f t="shared" si="120"/>
        <v>0.13675353016104405</v>
      </c>
      <c r="FL108" s="248">
        <v>9.6167844963337117E-3</v>
      </c>
      <c r="FN108" s="5">
        <f t="shared" si="121"/>
        <v>9.6167844963337117E-3</v>
      </c>
      <c r="FZ108" s="248">
        <v>5.2499423539223702E-3</v>
      </c>
      <c r="GE108" s="5">
        <f t="shared" si="123"/>
        <v>5.2499423539223702E-3</v>
      </c>
      <c r="GI108" s="248">
        <v>2.6356559798317095E-2</v>
      </c>
      <c r="GK108" s="248">
        <v>1.0671686568732771E-2</v>
      </c>
      <c r="GM108" s="5">
        <f t="shared" si="124"/>
        <v>1.8514123183524932E-2</v>
      </c>
      <c r="GN108" s="249">
        <f t="shared" si="125"/>
        <v>1.1090880222690424E-2</v>
      </c>
      <c r="GU108" s="248">
        <v>2.7434995237220611E-2</v>
      </c>
      <c r="GW108" s="5">
        <f t="shared" si="126"/>
        <v>2.7434995237220611E-2</v>
      </c>
      <c r="HB108" s="248">
        <v>3.7987915312559677E-3</v>
      </c>
      <c r="HF108" s="5">
        <f t="shared" si="127"/>
        <v>3.7987915312559677E-3</v>
      </c>
      <c r="HO108" s="248">
        <v>7.9336797719319306E-3</v>
      </c>
      <c r="HQ108" s="5">
        <f t="shared" si="128"/>
        <v>7.9336797719319306E-3</v>
      </c>
      <c r="HY108" s="248">
        <v>3.6274138636001436E-3</v>
      </c>
      <c r="IC108" s="5">
        <f t="shared" si="133"/>
        <v>3.6274138636001436E-3</v>
      </c>
    </row>
    <row r="109" spans="1:237" ht="14.25" x14ac:dyDescent="0.25">
      <c r="A109" s="172">
        <v>125.02332</v>
      </c>
      <c r="B109" s="173" t="s">
        <v>185</v>
      </c>
      <c r="C109" s="174" t="s">
        <v>148</v>
      </c>
      <c r="F109" s="248">
        <v>3.7548031015705245E-2</v>
      </c>
      <c r="Q109" s="248">
        <v>2.0663299571353901E-2</v>
      </c>
      <c r="U109" s="248">
        <v>3.5459873860136014E-2</v>
      </c>
      <c r="Z109" s="5">
        <f t="shared" si="105"/>
        <v>3.1223734815731718E-2</v>
      </c>
      <c r="AA109" s="249">
        <f t="shared" si="106"/>
        <v>9.2050092063838823E-3</v>
      </c>
      <c r="AD109" s="248">
        <v>3.6470954312517061E-2</v>
      </c>
      <c r="AF109" s="248">
        <v>1.6976548435915437E-3</v>
      </c>
      <c r="AI109" s="5">
        <f t="shared" si="107"/>
        <v>1.9084304578054302E-2</v>
      </c>
      <c r="AJ109" s="249">
        <f t="shared" si="108"/>
        <v>2.4588435858707802E-2</v>
      </c>
      <c r="AM109" s="248">
        <v>3.6546756307885571E-2</v>
      </c>
      <c r="AR109" s="5">
        <f t="shared" si="109"/>
        <v>3.6546756307885571E-2</v>
      </c>
      <c r="AZ109" s="248">
        <v>5.0808330118781017E-3</v>
      </c>
      <c r="BC109" s="5">
        <f t="shared" si="110"/>
        <v>5.0808330118781017E-3</v>
      </c>
      <c r="BO109" s="248">
        <v>2.6063674048452889E-2</v>
      </c>
      <c r="BQ109" s="248">
        <v>4.7245895977607432E-3</v>
      </c>
      <c r="BS109" s="248">
        <v>1.6834313886668516E-2</v>
      </c>
      <c r="BU109" s="5">
        <f t="shared" si="111"/>
        <v>4.7245895977607432E-3</v>
      </c>
      <c r="BW109" s="5">
        <f t="shared" si="112"/>
        <v>1.6834313886668516E-2</v>
      </c>
      <c r="BY109" s="5">
        <f t="shared" si="113"/>
        <v>2.6063674048452889E-2</v>
      </c>
      <c r="CC109" s="248">
        <v>9.757035719129805E-3</v>
      </c>
      <c r="CG109" s="248">
        <v>5.7049088266756462E-2</v>
      </c>
      <c r="CJ109" s="5">
        <f t="shared" si="114"/>
        <v>3.3403061992943135E-2</v>
      </c>
      <c r="CK109" s="249">
        <f t="shared" si="115"/>
        <v>3.3440531052657346E-2</v>
      </c>
      <c r="CR109" s="248">
        <v>0.14686901187810714</v>
      </c>
      <c r="CU109" s="5">
        <f t="shared" si="116"/>
        <v>0.14686901187810714</v>
      </c>
      <c r="CY109" s="248">
        <v>3.6890840533595525E-3</v>
      </c>
      <c r="DB109" s="5">
        <f t="shared" si="117"/>
        <v>3.6890840533595525E-3</v>
      </c>
      <c r="DG109" s="248">
        <v>5.8794160866580181E-2</v>
      </c>
      <c r="DI109" s="5">
        <f t="shared" si="118"/>
        <v>5.8794160866580181E-2</v>
      </c>
      <c r="DM109" s="248">
        <v>1.2710836716532479E-2</v>
      </c>
      <c r="DP109" s="5">
        <f t="shared" si="119"/>
        <v>1.2710836716532479E-2</v>
      </c>
      <c r="DT109" s="248">
        <v>0.17589924217622541</v>
      </c>
      <c r="DW109" s="5">
        <f t="shared" si="129"/>
        <v>0.17589924217622541</v>
      </c>
      <c r="EA109" s="248">
        <v>0.14946587664042865</v>
      </c>
      <c r="EC109" s="248">
        <v>0.12546665305872529</v>
      </c>
      <c r="EE109" s="5">
        <f t="shared" si="130"/>
        <v>0.13746626484957697</v>
      </c>
      <c r="EF109" s="249">
        <f t="shared" si="131"/>
        <v>1.6970013737834553E-2</v>
      </c>
      <c r="EJ109" s="248">
        <v>7.4046305274552693E-2</v>
      </c>
      <c r="EL109" s="5">
        <f t="shared" si="132"/>
        <v>7.4046305274552693E-2</v>
      </c>
      <c r="EY109" s="248">
        <v>0.19197000722651378</v>
      </c>
      <c r="FA109" s="5">
        <f t="shared" si="120"/>
        <v>0.19197000722651378</v>
      </c>
      <c r="FE109" s="248">
        <v>7.5763968792390918E-2</v>
      </c>
      <c r="FL109" s="248">
        <v>0.10364653263867332</v>
      </c>
      <c r="FN109" s="5">
        <f t="shared" si="121"/>
        <v>8.970525071553212E-2</v>
      </c>
      <c r="FO109" s="249">
        <f t="shared" si="122"/>
        <v>1.9715949972573147E-2</v>
      </c>
      <c r="FZ109" s="248">
        <v>5.5730632473987079E-3</v>
      </c>
      <c r="GE109" s="5">
        <f t="shared" si="123"/>
        <v>5.5730632473987079E-3</v>
      </c>
      <c r="GI109" s="248">
        <v>0.36760052449374658</v>
      </c>
      <c r="GK109" s="248">
        <v>1.3893992740921525E-2</v>
      </c>
      <c r="GM109" s="5">
        <f t="shared" si="124"/>
        <v>0.19074725861733405</v>
      </c>
      <c r="GN109" s="249">
        <f t="shared" si="125"/>
        <v>0.25010828715239752</v>
      </c>
      <c r="GU109" s="248">
        <v>9.6987181780691517E-3</v>
      </c>
      <c r="GW109" s="5">
        <f t="shared" si="126"/>
        <v>9.6987181780691517E-3</v>
      </c>
      <c r="HB109" s="248">
        <v>3.2483885340093195E-3</v>
      </c>
      <c r="HF109" s="5">
        <f t="shared" si="127"/>
        <v>3.2483885340093195E-3</v>
      </c>
      <c r="HO109" s="248">
        <v>0.12752873631241551</v>
      </c>
      <c r="HQ109" s="5">
        <f t="shared" si="128"/>
        <v>0.12752873631241551</v>
      </c>
      <c r="HY109" s="248">
        <v>8.1811029267151517E-3</v>
      </c>
      <c r="IC109" s="5">
        <f t="shared" si="133"/>
        <v>8.1811029267151517E-3</v>
      </c>
    </row>
    <row r="110" spans="1:237" ht="14.25" x14ac:dyDescent="0.25">
      <c r="A110" s="175">
        <v>127.075356</v>
      </c>
      <c r="B110" s="176" t="s">
        <v>186</v>
      </c>
      <c r="C110" s="177" t="s">
        <v>148</v>
      </c>
      <c r="F110" s="248">
        <v>1.4516100876835952E-2</v>
      </c>
      <c r="Z110" s="5">
        <f t="shared" si="105"/>
        <v>1.4516100876835952E-2</v>
      </c>
      <c r="AD110" s="248">
        <v>0.22577971289440329</v>
      </c>
      <c r="AF110" s="248">
        <v>0.1037447253622486</v>
      </c>
      <c r="AI110" s="5">
        <f t="shared" si="107"/>
        <v>0.16476221912832595</v>
      </c>
      <c r="AJ110" s="249">
        <f t="shared" si="108"/>
        <v>8.6291767226002333E-2</v>
      </c>
      <c r="AM110" s="248">
        <v>3.4325374754463608E-2</v>
      </c>
      <c r="AR110" s="5">
        <f t="shared" si="109"/>
        <v>3.4325374754463608E-2</v>
      </c>
      <c r="AZ110" s="248">
        <v>7.5811907465418923E-3</v>
      </c>
      <c r="BC110" s="5">
        <f t="shared" si="110"/>
        <v>7.5811907465418923E-3</v>
      </c>
      <c r="BO110" s="248">
        <v>1.8600782411739368E-2</v>
      </c>
      <c r="BQ110" s="248">
        <v>2.1205496238320496E-3</v>
      </c>
      <c r="BS110" s="248">
        <v>1.1078220302573747E-2</v>
      </c>
      <c r="BU110" s="5">
        <f t="shared" si="111"/>
        <v>2.1205496238320496E-3</v>
      </c>
      <c r="BW110" s="5">
        <f t="shared" si="112"/>
        <v>1.1078220302573747E-2</v>
      </c>
      <c r="BY110" s="5">
        <f t="shared" si="113"/>
        <v>1.8600782411739368E-2</v>
      </c>
      <c r="CC110" s="248">
        <v>9.7073195948549872E-3</v>
      </c>
      <c r="CG110" s="248">
        <v>8.184526233316991E-2</v>
      </c>
      <c r="CJ110" s="5">
        <f t="shared" si="114"/>
        <v>4.577629096401245E-2</v>
      </c>
      <c r="CK110" s="249">
        <f t="shared" si="115"/>
        <v>5.1009228491109344E-2</v>
      </c>
      <c r="CR110" s="248">
        <v>0.20238628254148483</v>
      </c>
      <c r="CU110" s="5">
        <f t="shared" si="116"/>
        <v>0.20238628254148483</v>
      </c>
      <c r="CY110" s="248">
        <v>5.1556493976397302E-3</v>
      </c>
      <c r="DB110" s="5">
        <f t="shared" si="117"/>
        <v>5.1556493976397302E-3</v>
      </c>
      <c r="DG110" s="248">
        <v>5.724305639543701E-2</v>
      </c>
      <c r="DI110" s="5">
        <f t="shared" si="118"/>
        <v>5.724305639543701E-2</v>
      </c>
      <c r="DM110" s="248">
        <v>2.014510574564201E-2</v>
      </c>
      <c r="DP110" s="5">
        <f t="shared" si="119"/>
        <v>2.014510574564201E-2</v>
      </c>
      <c r="EY110" s="248">
        <v>0.1112164537038809</v>
      </c>
      <c r="FA110" s="5">
        <f t="shared" si="120"/>
        <v>0.1112164537038809</v>
      </c>
      <c r="FE110" s="248">
        <v>0.12008022187672475</v>
      </c>
      <c r="FL110" s="248">
        <v>4.7423536169314683E-2</v>
      </c>
      <c r="FN110" s="5">
        <f t="shared" si="121"/>
        <v>8.3751879023019712E-2</v>
      </c>
      <c r="FO110" s="249">
        <f t="shared" si="122"/>
        <v>5.1376035162249381E-2</v>
      </c>
      <c r="FZ110" s="248">
        <v>2.2498809528536919E-3</v>
      </c>
      <c r="GE110" s="5">
        <f t="shared" si="123"/>
        <v>2.2498809528536919E-3</v>
      </c>
      <c r="GI110" s="248">
        <v>0.21172380404183813</v>
      </c>
      <c r="GK110" s="248">
        <v>1.8943899796721703E-2</v>
      </c>
      <c r="GM110" s="5">
        <f t="shared" si="124"/>
        <v>0.11533385191927992</v>
      </c>
      <c r="GN110" s="249">
        <f t="shared" si="125"/>
        <v>0.13631597756821512</v>
      </c>
      <c r="HB110" s="248">
        <v>5.7920463732127753E-3</v>
      </c>
      <c r="HF110" s="5">
        <f t="shared" si="127"/>
        <v>5.7920463732127753E-3</v>
      </c>
      <c r="HO110" s="248">
        <v>3.6370396734641534E-2</v>
      </c>
      <c r="HQ110" s="5">
        <f t="shared" si="128"/>
        <v>3.6370396734641534E-2</v>
      </c>
      <c r="HY110" s="248">
        <v>6.0511226367642263E-3</v>
      </c>
      <c r="IC110" s="5">
        <f t="shared" si="133"/>
        <v>6.0511226367642263E-3</v>
      </c>
    </row>
    <row r="111" spans="1:237" ht="29.25" x14ac:dyDescent="0.25">
      <c r="A111" s="178">
        <v>133.06479100000001</v>
      </c>
      <c r="B111" s="179" t="s">
        <v>187</v>
      </c>
      <c r="C111" s="180" t="s">
        <v>188</v>
      </c>
      <c r="Q111" s="248">
        <v>6.7296749117930106E-3</v>
      </c>
      <c r="U111" s="248">
        <v>8.875173952798323E-3</v>
      </c>
      <c r="Z111" s="5">
        <f t="shared" si="105"/>
        <v>7.8024244322956668E-3</v>
      </c>
      <c r="AA111" s="249">
        <f t="shared" si="106"/>
        <v>1.517096920924091E-3</v>
      </c>
    </row>
    <row r="112" spans="1:237" ht="14.25" x14ac:dyDescent="0.25">
      <c r="A112" s="178">
        <v>135.04405600000001</v>
      </c>
      <c r="B112" s="179" t="s">
        <v>189</v>
      </c>
      <c r="C112" s="180" t="s">
        <v>148</v>
      </c>
      <c r="Q112" s="248">
        <v>2.9237962354736603E-3</v>
      </c>
      <c r="U112" s="248">
        <v>4.7132217169704605E-3</v>
      </c>
      <c r="Z112" s="5">
        <f t="shared" si="105"/>
        <v>3.8185089762220606E-3</v>
      </c>
      <c r="AA112" s="249">
        <f t="shared" si="106"/>
        <v>1.2653148923943904E-3</v>
      </c>
      <c r="AD112" s="248">
        <v>2.1337290160487941E-2</v>
      </c>
      <c r="AF112" s="248">
        <v>1.3250117977753419E-2</v>
      </c>
      <c r="AI112" s="5">
        <f t="shared" si="107"/>
        <v>1.7293704069120681E-2</v>
      </c>
      <c r="AJ112" s="249">
        <f t="shared" si="108"/>
        <v>5.7184942910347902E-3</v>
      </c>
      <c r="AM112" s="248">
        <v>1.2452226222722129E-2</v>
      </c>
      <c r="AR112" s="5">
        <f t="shared" si="109"/>
        <v>1.2452226222722129E-2</v>
      </c>
      <c r="AZ112" s="248">
        <v>5.0142593374651705E-3</v>
      </c>
      <c r="BC112" s="5">
        <f t="shared" si="110"/>
        <v>5.0142593374651705E-3</v>
      </c>
      <c r="BO112" s="248">
        <v>4.4517572467289278E-3</v>
      </c>
      <c r="BQ112" s="248">
        <v>9.5747616280381445E-4</v>
      </c>
      <c r="BS112" s="248">
        <v>1.3257274032772307E-3</v>
      </c>
      <c r="BU112" s="5">
        <f t="shared" si="111"/>
        <v>9.5747616280381445E-4</v>
      </c>
      <c r="BW112" s="5">
        <f t="shared" si="112"/>
        <v>1.3257274032772307E-3</v>
      </c>
      <c r="BY112" s="5">
        <f t="shared" si="113"/>
        <v>4.4517572467289278E-3</v>
      </c>
      <c r="CG112" s="248">
        <v>1.7374923202394532E-2</v>
      </c>
      <c r="CJ112" s="5">
        <f t="shared" si="114"/>
        <v>1.7374923202394532E-2</v>
      </c>
      <c r="CR112" s="248">
        <v>3.0259146987955319E-2</v>
      </c>
      <c r="CU112" s="5">
        <f t="shared" si="116"/>
        <v>3.0259146987955319E-2</v>
      </c>
      <c r="CY112" s="248">
        <v>2.4898658009618094E-3</v>
      </c>
      <c r="DB112" s="5">
        <f t="shared" si="117"/>
        <v>2.4898658009618094E-3</v>
      </c>
      <c r="DG112" s="248">
        <v>2.0751951262125055E-2</v>
      </c>
      <c r="DI112" s="5">
        <f t="shared" si="118"/>
        <v>2.0751951262125055E-2</v>
      </c>
      <c r="DM112" s="248">
        <v>5.5263322493175416E-3</v>
      </c>
      <c r="DP112" s="5">
        <f t="shared" si="119"/>
        <v>5.5263322493175416E-3</v>
      </c>
      <c r="DT112" s="248">
        <v>1.3082378309456721E-2</v>
      </c>
      <c r="DW112" s="5">
        <f t="shared" si="129"/>
        <v>1.3082378309456721E-2</v>
      </c>
      <c r="EA112" s="248">
        <v>4.3770506387148835E-2</v>
      </c>
      <c r="EE112" s="5">
        <f t="shared" si="130"/>
        <v>4.3770506387148835E-2</v>
      </c>
      <c r="EJ112" s="248">
        <v>2.40928271881512E-2</v>
      </c>
      <c r="EL112" s="5">
        <f t="shared" si="132"/>
        <v>2.40928271881512E-2</v>
      </c>
      <c r="EY112" s="248">
        <v>3.1686753078901654E-2</v>
      </c>
      <c r="FA112" s="5">
        <f t="shared" si="120"/>
        <v>3.1686753078901654E-2</v>
      </c>
      <c r="FE112" s="248">
        <v>1.6483860982257442E-2</v>
      </c>
      <c r="FL112" s="248">
        <v>2.8884794573659073E-2</v>
      </c>
      <c r="FN112" s="5">
        <f t="shared" si="121"/>
        <v>2.2684327777958257E-2</v>
      </c>
      <c r="FO112" s="249">
        <f t="shared" si="122"/>
        <v>8.7687842355241349E-3</v>
      </c>
      <c r="GI112" s="248">
        <v>7.7938347045263714E-2</v>
      </c>
      <c r="GK112" s="248">
        <v>6.7401899506339853E-3</v>
      </c>
      <c r="GM112" s="5">
        <f t="shared" si="124"/>
        <v>4.2339268497948848E-2</v>
      </c>
      <c r="GN112" s="249">
        <f t="shared" si="125"/>
        <v>5.0344699689597774E-2</v>
      </c>
      <c r="GU112" s="248">
        <v>4.9883066060522792E-3</v>
      </c>
      <c r="GW112" s="5">
        <f t="shared" si="126"/>
        <v>4.9883066060522792E-3</v>
      </c>
      <c r="HB112" s="248">
        <v>2.2306801089278356E-3</v>
      </c>
      <c r="HF112" s="5">
        <f t="shared" si="127"/>
        <v>2.2306801089278356E-3</v>
      </c>
      <c r="HO112" s="248">
        <v>1.6381175115010586E-2</v>
      </c>
      <c r="HQ112" s="5">
        <f t="shared" si="128"/>
        <v>1.6381175115010586E-2</v>
      </c>
    </row>
    <row r="113" spans="1:237" ht="14.25" x14ac:dyDescent="0.25">
      <c r="A113" s="178">
        <v>135.08044100000001</v>
      </c>
      <c r="B113" s="179" t="s">
        <v>190</v>
      </c>
      <c r="C113" s="180" t="s">
        <v>148</v>
      </c>
      <c r="F113" s="248">
        <v>1.2430851864785913E-2</v>
      </c>
      <c r="Q113" s="248">
        <v>4.8779169520051201E-3</v>
      </c>
      <c r="U113" s="248">
        <v>7.4686992626754965E-3</v>
      </c>
      <c r="Z113" s="5">
        <f t="shared" si="105"/>
        <v>8.2591560264888425E-3</v>
      </c>
      <c r="AA113" s="249">
        <f t="shared" si="106"/>
        <v>3.8380102749692394E-3</v>
      </c>
      <c r="AD113" s="248">
        <v>6.8493473597210433E-2</v>
      </c>
      <c r="AF113" s="248">
        <v>4.6885932804826759E-2</v>
      </c>
      <c r="AI113" s="5">
        <f t="shared" si="107"/>
        <v>5.7689703201018599E-2</v>
      </c>
      <c r="AJ113" s="249">
        <f t="shared" si="108"/>
        <v>1.5278838619059395E-2</v>
      </c>
      <c r="AM113" s="248">
        <v>3.0513149014175185E-2</v>
      </c>
      <c r="AR113" s="5">
        <f t="shared" si="109"/>
        <v>3.0513149014175185E-2</v>
      </c>
      <c r="AZ113" s="248">
        <v>6.5648123545107573E-3</v>
      </c>
      <c r="BC113" s="5">
        <f t="shared" si="110"/>
        <v>6.5648123545107573E-3</v>
      </c>
      <c r="BO113" s="248">
        <v>7.0250275473112802E-3</v>
      </c>
      <c r="BQ113" s="248">
        <v>1.7711537772258407E-3</v>
      </c>
      <c r="BS113" s="248">
        <v>4.2148341526561288E-3</v>
      </c>
      <c r="BU113" s="5">
        <f t="shared" si="111"/>
        <v>1.7711537772258407E-3</v>
      </c>
      <c r="BW113" s="5">
        <f t="shared" si="112"/>
        <v>4.2148341526561288E-3</v>
      </c>
      <c r="BY113" s="5">
        <f t="shared" si="113"/>
        <v>7.0250275473112802E-3</v>
      </c>
      <c r="CC113" s="248">
        <v>3.7020944409674711E-2</v>
      </c>
      <c r="CG113" s="248">
        <v>3.4124130726984246E-2</v>
      </c>
      <c r="CJ113" s="5">
        <f t="shared" si="114"/>
        <v>3.5572537568329482E-2</v>
      </c>
      <c r="CK113" s="249">
        <f t="shared" si="115"/>
        <v>2.0483565988644033E-3</v>
      </c>
      <c r="CR113" s="248">
        <v>6.6925151976980249E-2</v>
      </c>
      <c r="CU113" s="5">
        <f t="shared" si="116"/>
        <v>6.6925151976980249E-2</v>
      </c>
      <c r="CY113" s="248">
        <v>9.2854098589688107E-3</v>
      </c>
      <c r="DB113" s="5">
        <f t="shared" si="117"/>
        <v>9.2854098589688107E-3</v>
      </c>
      <c r="DG113" s="248">
        <v>2.5460392961245439E-2</v>
      </c>
      <c r="DI113" s="5">
        <f t="shared" si="118"/>
        <v>2.5460392961245439E-2</v>
      </c>
      <c r="DM113" s="248">
        <v>1.3230483588729552E-2</v>
      </c>
      <c r="DP113" s="5">
        <f t="shared" si="119"/>
        <v>1.3230483588729552E-2</v>
      </c>
      <c r="DT113" s="248">
        <v>1.6144009311804989E-2</v>
      </c>
      <c r="DW113" s="5">
        <f t="shared" si="129"/>
        <v>1.6144009311804989E-2</v>
      </c>
      <c r="EA113" s="248">
        <v>8.9492058143668202E-2</v>
      </c>
      <c r="EE113" s="5">
        <f t="shared" si="130"/>
        <v>8.9492058143668202E-2</v>
      </c>
      <c r="EJ113" s="248">
        <v>7.61699315037936E-2</v>
      </c>
      <c r="EL113" s="5">
        <f t="shared" si="132"/>
        <v>7.61699315037936E-2</v>
      </c>
      <c r="EY113" s="248">
        <v>8.5949722754237651E-2</v>
      </c>
      <c r="FA113" s="5">
        <f t="shared" si="120"/>
        <v>8.5949722754237651E-2</v>
      </c>
      <c r="FE113" s="248">
        <v>4.7485781355067251E-2</v>
      </c>
      <c r="FL113" s="248">
        <v>2.9294544377510799E-2</v>
      </c>
      <c r="FN113" s="5">
        <f t="shared" si="121"/>
        <v>3.8390162866289025E-2</v>
      </c>
      <c r="FO113" s="249">
        <f t="shared" si="122"/>
        <v>1.2863147025001647E-2</v>
      </c>
      <c r="FZ113" s="248">
        <v>1.1756632609503813E-2</v>
      </c>
      <c r="GE113" s="5">
        <f t="shared" si="123"/>
        <v>1.1756632609503813E-2</v>
      </c>
      <c r="GI113" s="248">
        <v>8.128090425286455E-2</v>
      </c>
      <c r="GK113" s="248">
        <v>1.4088214802378837E-2</v>
      </c>
      <c r="GM113" s="5">
        <f t="shared" si="124"/>
        <v>4.7684559527621691E-2</v>
      </c>
      <c r="GN113" s="249">
        <f t="shared" si="125"/>
        <v>4.7512406356600249E-2</v>
      </c>
      <c r="GU113" s="248">
        <v>3.7372643860506785E-3</v>
      </c>
      <c r="GW113" s="5">
        <f t="shared" si="126"/>
        <v>3.7372643860506785E-3</v>
      </c>
      <c r="HB113" s="248">
        <v>4.0065140043132608E-3</v>
      </c>
      <c r="HF113" s="5">
        <f t="shared" si="127"/>
        <v>4.0065140043132608E-3</v>
      </c>
      <c r="HO113" s="248">
        <v>1.3428599268935977E-2</v>
      </c>
      <c r="HQ113" s="5">
        <f t="shared" si="128"/>
        <v>1.3428599268935977E-2</v>
      </c>
      <c r="HY113" s="248">
        <v>6.9023813819584449E-3</v>
      </c>
      <c r="IC113" s="5">
        <f t="shared" si="133"/>
        <v>6.9023813819584449E-3</v>
      </c>
    </row>
    <row r="114" spans="1:237" ht="16.5" x14ac:dyDescent="0.25">
      <c r="A114" s="178">
        <v>135.116827</v>
      </c>
      <c r="B114" s="179" t="s">
        <v>191</v>
      </c>
      <c r="C114" s="180" t="s">
        <v>192</v>
      </c>
      <c r="Q114" s="248">
        <v>2.0511975564669934E-3</v>
      </c>
      <c r="U114" s="248">
        <v>2.0613409207382171E-3</v>
      </c>
      <c r="Z114" s="5">
        <f t="shared" si="105"/>
        <v>2.056269238602605E-3</v>
      </c>
      <c r="AA114" s="249">
        <f t="shared" si="106"/>
        <v>7.1724416602275834E-6</v>
      </c>
      <c r="AD114" s="248">
        <v>5.9168624564672014E-2</v>
      </c>
      <c r="AI114" s="5">
        <f t="shared" si="107"/>
        <v>5.9168624564672014E-2</v>
      </c>
      <c r="AM114" s="248">
        <v>0.10816220011333701</v>
      </c>
      <c r="AR114" s="5">
        <f t="shared" si="109"/>
        <v>0.10816220011333701</v>
      </c>
      <c r="BO114" s="248">
        <v>1.7542299843324748E-3</v>
      </c>
      <c r="BY114" s="5">
        <f t="shared" si="113"/>
        <v>1.7542299843324748E-3</v>
      </c>
      <c r="CG114" s="248">
        <v>1.6789890905972056E-2</v>
      </c>
      <c r="CJ114" s="5">
        <f t="shared" si="114"/>
        <v>1.6789890905972056E-2</v>
      </c>
      <c r="CR114" s="248">
        <v>7.1449986861460563E-2</v>
      </c>
      <c r="CU114" s="5">
        <f t="shared" si="116"/>
        <v>7.1449986861460563E-2</v>
      </c>
      <c r="DG114" s="248">
        <v>4.8716170056644345E-2</v>
      </c>
      <c r="DI114" s="5">
        <f t="shared" si="118"/>
        <v>4.8716170056644345E-2</v>
      </c>
      <c r="DM114" s="248">
        <v>4.8250978017714925E-3</v>
      </c>
      <c r="DP114" s="5">
        <f t="shared" si="119"/>
        <v>4.8250978017714925E-3</v>
      </c>
      <c r="DT114" s="248">
        <v>8.2102599106420055E-3</v>
      </c>
      <c r="DW114" s="5">
        <f t="shared" si="129"/>
        <v>8.2102599106420055E-3</v>
      </c>
      <c r="EA114" s="248">
        <v>0.26919972302381534</v>
      </c>
      <c r="EC114" s="248">
        <v>0.27803387973689664</v>
      </c>
      <c r="EE114" s="5">
        <f t="shared" si="130"/>
        <v>0.27361680138035599</v>
      </c>
      <c r="EF114" s="249">
        <f t="shared" si="131"/>
        <v>6.2466921178844477E-3</v>
      </c>
      <c r="EJ114" s="248">
        <v>0.20955791603802382</v>
      </c>
      <c r="EL114" s="5">
        <f t="shared" si="132"/>
        <v>0.20955791603802382</v>
      </c>
      <c r="EY114" s="248">
        <v>0.17111777225997959</v>
      </c>
      <c r="FA114" s="5">
        <f t="shared" si="120"/>
        <v>0.17111777225997959</v>
      </c>
      <c r="FE114" s="248">
        <v>3.2646329415792215E-2</v>
      </c>
      <c r="FL114" s="248">
        <v>6.7887419970798892E-3</v>
      </c>
      <c r="FN114" s="5">
        <f t="shared" si="121"/>
        <v>1.9717535706436053E-2</v>
      </c>
      <c r="FO114" s="249">
        <f t="shared" si="122"/>
        <v>1.8284075408895439E-2</v>
      </c>
      <c r="GI114" s="248">
        <v>1.7581762601354151E-2</v>
      </c>
      <c r="GK114" s="248">
        <v>7.818530925935728E-3</v>
      </c>
      <c r="GM114" s="5">
        <f t="shared" si="124"/>
        <v>1.270014676364494E-2</v>
      </c>
      <c r="GN114" s="249">
        <f t="shared" si="125"/>
        <v>6.9036473239836652E-3</v>
      </c>
      <c r="GU114" s="248">
        <v>1.1366408780757307E-2</v>
      </c>
      <c r="GW114" s="5">
        <f t="shared" si="126"/>
        <v>1.1366408780757307E-2</v>
      </c>
      <c r="HO114" s="248">
        <v>4.5141295591597424E-3</v>
      </c>
      <c r="HQ114" s="5">
        <f t="shared" si="128"/>
        <v>4.5141295591597424E-3</v>
      </c>
    </row>
    <row r="115" spans="1:237" ht="14.25" x14ac:dyDescent="0.25">
      <c r="A115" s="178">
        <v>137.05970600000001</v>
      </c>
      <c r="B115" s="179" t="s">
        <v>193</v>
      </c>
      <c r="C115" s="180" t="s">
        <v>148</v>
      </c>
      <c r="F115" s="248">
        <v>1.3536074826448669E-2</v>
      </c>
      <c r="Q115" s="248">
        <v>1.0881687040630078E-2</v>
      </c>
      <c r="U115" s="248">
        <v>1.6697477732350117E-2</v>
      </c>
      <c r="Z115" s="5">
        <f t="shared" si="105"/>
        <v>1.3705079866476289E-2</v>
      </c>
      <c r="AA115" s="249">
        <f t="shared" si="106"/>
        <v>2.911576440717367E-3</v>
      </c>
      <c r="AD115" s="248">
        <v>7.3527456024058302E-2</v>
      </c>
      <c r="AF115" s="248">
        <v>2.2045927596267324E-2</v>
      </c>
      <c r="AI115" s="5">
        <f t="shared" si="107"/>
        <v>4.7786691810162811E-2</v>
      </c>
      <c r="AJ115" s="249">
        <f t="shared" si="108"/>
        <v>3.6402937857139023E-2</v>
      </c>
      <c r="AM115" s="248">
        <v>5.278329809642935E-2</v>
      </c>
      <c r="AR115" s="5">
        <f t="shared" si="109"/>
        <v>5.278329809642935E-2</v>
      </c>
      <c r="AZ115" s="248">
        <v>4.8924308501061397E-3</v>
      </c>
      <c r="BC115" s="5">
        <f t="shared" si="110"/>
        <v>4.8924308501061397E-3</v>
      </c>
      <c r="BO115" s="248">
        <v>1.8552921973911205E-2</v>
      </c>
      <c r="BQ115" s="248">
        <v>2.1435267493560444E-3</v>
      </c>
      <c r="BS115" s="248">
        <v>8.3901809092510587E-3</v>
      </c>
      <c r="BU115" s="5">
        <f t="shared" si="111"/>
        <v>2.1435267493560444E-3</v>
      </c>
      <c r="BW115" s="5">
        <f t="shared" si="112"/>
        <v>8.3901809092510587E-3</v>
      </c>
      <c r="BY115" s="5">
        <f t="shared" si="113"/>
        <v>1.8552921973911205E-2</v>
      </c>
      <c r="CC115" s="248">
        <v>1.3226194783899458E-2</v>
      </c>
      <c r="CG115" s="248">
        <v>7.8268866420313193E-2</v>
      </c>
      <c r="CJ115" s="5">
        <f t="shared" si="114"/>
        <v>4.5747530602106325E-2</v>
      </c>
      <c r="CK115" s="249">
        <f t="shared" si="115"/>
        <v>4.5992114180598065E-2</v>
      </c>
      <c r="CR115" s="248">
        <v>0.10867871579127955</v>
      </c>
      <c r="CU115" s="5">
        <f t="shared" si="116"/>
        <v>0.10867871579127955</v>
      </c>
      <c r="CY115" s="248">
        <v>8.3621359564140883E-3</v>
      </c>
      <c r="DB115" s="5">
        <f t="shared" si="117"/>
        <v>8.3621359564140883E-3</v>
      </c>
      <c r="DG115" s="248">
        <v>4.8721930277923126E-2</v>
      </c>
      <c r="DI115" s="5">
        <f t="shared" si="118"/>
        <v>4.8721930277923126E-2</v>
      </c>
      <c r="DM115" s="248">
        <v>1.4599181752857609E-2</v>
      </c>
      <c r="DP115" s="5">
        <f t="shared" si="119"/>
        <v>1.4599181752857609E-2</v>
      </c>
      <c r="DT115" s="248">
        <v>4.4805952368642057E-2</v>
      </c>
      <c r="DW115" s="5">
        <f t="shared" si="129"/>
        <v>4.4805952368642057E-2</v>
      </c>
      <c r="EA115" s="248">
        <v>0.14748881589828158</v>
      </c>
      <c r="EC115" s="248">
        <v>0.10643021100259922</v>
      </c>
      <c r="EE115" s="5">
        <f t="shared" si="130"/>
        <v>0.1269595134504404</v>
      </c>
      <c r="EF115" s="249">
        <f t="shared" si="131"/>
        <v>2.9032817947796226E-2</v>
      </c>
      <c r="EJ115" s="248">
        <v>5.8735628282114642E-2</v>
      </c>
      <c r="EL115" s="5">
        <f t="shared" si="132"/>
        <v>5.8735628282114642E-2</v>
      </c>
      <c r="EY115" s="248">
        <v>9.325262428429347E-2</v>
      </c>
      <c r="FA115" s="5">
        <f t="shared" si="120"/>
        <v>9.325262428429347E-2</v>
      </c>
      <c r="FE115" s="248">
        <v>5.6870194007290716E-2</v>
      </c>
      <c r="FL115" s="248">
        <v>7.9570050768927009E-2</v>
      </c>
      <c r="FN115" s="5">
        <f t="shared" si="121"/>
        <v>6.8220122388108859E-2</v>
      </c>
      <c r="FO115" s="249">
        <f t="shared" si="122"/>
        <v>1.605122264811638E-2</v>
      </c>
      <c r="FZ115" s="248">
        <v>5.3505456116302377E-3</v>
      </c>
      <c r="GE115" s="5">
        <f t="shared" si="123"/>
        <v>5.3505456116302377E-3</v>
      </c>
      <c r="GI115" s="248">
        <v>0.31088210939043082</v>
      </c>
      <c r="GK115" s="248">
        <v>2.1949694948896235E-2</v>
      </c>
      <c r="GM115" s="5">
        <f t="shared" si="124"/>
        <v>0.16641590216966354</v>
      </c>
      <c r="GN115" s="249">
        <f t="shared" si="125"/>
        <v>0.20430606955621106</v>
      </c>
      <c r="GU115" s="248">
        <v>4.3697418637305531E-3</v>
      </c>
      <c r="GW115" s="5">
        <f t="shared" si="126"/>
        <v>4.3697418637305531E-3</v>
      </c>
      <c r="HB115" s="248">
        <v>1.0428600788008374E-3</v>
      </c>
      <c r="HF115" s="5">
        <f t="shared" si="127"/>
        <v>1.0428600788008374E-3</v>
      </c>
      <c r="HO115" s="248">
        <v>5.4203002630974821E-2</v>
      </c>
      <c r="HQ115" s="5">
        <f t="shared" si="128"/>
        <v>5.4203002630974821E-2</v>
      </c>
      <c r="HY115" s="248">
        <v>5.7510837862011742E-3</v>
      </c>
      <c r="IC115" s="5">
        <f t="shared" si="133"/>
        <v>5.7510837862011742E-3</v>
      </c>
    </row>
    <row r="116" spans="1:237" ht="14.25" x14ac:dyDescent="0.25">
      <c r="A116" s="178">
        <v>137.096091</v>
      </c>
      <c r="B116" s="179" t="s">
        <v>194</v>
      </c>
      <c r="C116" s="180" t="s">
        <v>148</v>
      </c>
      <c r="F116" s="248">
        <v>6.8676150101769527E-3</v>
      </c>
      <c r="Z116" s="5">
        <f t="shared" si="105"/>
        <v>6.8676150101769527E-3</v>
      </c>
      <c r="AF116" s="248">
        <v>9.9787451427542001E-2</v>
      </c>
      <c r="AI116" s="5">
        <f t="shared" si="107"/>
        <v>9.9787451427542001E-2</v>
      </c>
      <c r="AZ116" s="248">
        <v>1.3620808629326941E-2</v>
      </c>
      <c r="BC116" s="5">
        <f t="shared" si="110"/>
        <v>1.3620808629326941E-2</v>
      </c>
      <c r="CC116" s="248">
        <v>1.0776722443218423E-2</v>
      </c>
      <c r="CJ116" s="5">
        <f t="shared" si="114"/>
        <v>1.0776722443218423E-2</v>
      </c>
      <c r="CY116" s="248">
        <v>8.310649571522305E-3</v>
      </c>
      <c r="DB116" s="5">
        <f t="shared" si="117"/>
        <v>8.310649571522305E-3</v>
      </c>
      <c r="DT116" s="248">
        <v>2.1614648762263211E-2</v>
      </c>
      <c r="DW116" s="5">
        <f t="shared" si="129"/>
        <v>2.1614648762263211E-2</v>
      </c>
      <c r="EA116" s="248">
        <v>0.14965096791975002</v>
      </c>
      <c r="EC116" s="248">
        <v>7.7477047568523055E-2</v>
      </c>
      <c r="EE116" s="5">
        <f t="shared" si="130"/>
        <v>0.11356400774413654</v>
      </c>
      <c r="EF116" s="249">
        <f t="shared" si="131"/>
        <v>5.1034668505170376E-2</v>
      </c>
      <c r="EJ116" s="248">
        <v>0.11513351272131425</v>
      </c>
      <c r="EL116" s="5">
        <f t="shared" si="132"/>
        <v>0.11513351272131425</v>
      </c>
      <c r="FZ116" s="248">
        <v>5.1276059860632349E-3</v>
      </c>
      <c r="GE116" s="5">
        <f t="shared" si="123"/>
        <v>5.1276059860632349E-3</v>
      </c>
      <c r="HB116" s="248">
        <v>8.9456581406901145E-3</v>
      </c>
      <c r="HF116" s="5">
        <f t="shared" si="127"/>
        <v>8.9456581406901145E-3</v>
      </c>
      <c r="HY116" s="248">
        <v>2.9166587012805067E-3</v>
      </c>
      <c r="IC116" s="5">
        <f t="shared" si="133"/>
        <v>2.9166587012805067E-3</v>
      </c>
    </row>
    <row r="117" spans="1:237" ht="14.25" x14ac:dyDescent="0.25">
      <c r="A117" s="181">
        <v>139.038971</v>
      </c>
      <c r="B117" s="182" t="s">
        <v>195</v>
      </c>
      <c r="C117" s="183" t="s">
        <v>148</v>
      </c>
      <c r="F117" s="248">
        <v>1.2437284187389682E-2</v>
      </c>
      <c r="Q117" s="248">
        <v>5.9348070810964302E-3</v>
      </c>
      <c r="U117" s="248">
        <v>1.0920660731110246E-2</v>
      </c>
      <c r="Z117" s="5">
        <f t="shared" si="105"/>
        <v>9.7642506665321181E-3</v>
      </c>
      <c r="AA117" s="249">
        <f t="shared" si="106"/>
        <v>3.4019869646370123E-3</v>
      </c>
      <c r="AD117" s="248">
        <v>4.624690375242576E-2</v>
      </c>
      <c r="AF117" s="248">
        <v>1.2290411913189315E-2</v>
      </c>
      <c r="AI117" s="5">
        <f t="shared" si="107"/>
        <v>2.9268657832807538E-2</v>
      </c>
      <c r="AJ117" s="249">
        <f t="shared" si="108"/>
        <v>2.4010865644829751E-2</v>
      </c>
      <c r="AM117" s="248">
        <v>2.9511322926062414E-2</v>
      </c>
      <c r="AR117" s="5">
        <f t="shared" si="109"/>
        <v>2.9511322926062414E-2</v>
      </c>
      <c r="AZ117" s="248">
        <v>4.2711402723721575E-3</v>
      </c>
      <c r="BC117" s="5">
        <f t="shared" si="110"/>
        <v>4.2711402723721575E-3</v>
      </c>
      <c r="BO117" s="248">
        <v>1.4721563138993188E-2</v>
      </c>
      <c r="BQ117" s="248">
        <v>2.5027632934836539E-3</v>
      </c>
      <c r="BS117" s="248">
        <v>6.2218812168820152E-3</v>
      </c>
      <c r="BU117" s="5">
        <f t="shared" si="111"/>
        <v>2.5027632934836539E-3</v>
      </c>
      <c r="BW117" s="5">
        <f t="shared" si="112"/>
        <v>6.2218812168820152E-3</v>
      </c>
      <c r="BY117" s="5">
        <f t="shared" si="113"/>
        <v>1.4721563138993188E-2</v>
      </c>
      <c r="CC117" s="248">
        <v>2.978144250402541E-3</v>
      </c>
      <c r="CG117" s="248">
        <v>3.5782630651108198E-2</v>
      </c>
      <c r="CJ117" s="5">
        <f t="shared" si="114"/>
        <v>1.9380387450755369E-2</v>
      </c>
      <c r="CK117" s="249">
        <f t="shared" si="115"/>
        <v>2.3196274787280848E-2</v>
      </c>
      <c r="CR117" s="248">
        <v>6.0810963198674885E-2</v>
      </c>
      <c r="CU117" s="5">
        <f t="shared" si="116"/>
        <v>6.0810963198674885E-2</v>
      </c>
      <c r="CY117" s="248">
        <v>3.4198852082815662E-3</v>
      </c>
      <c r="DB117" s="5">
        <f t="shared" si="117"/>
        <v>3.4198852082815662E-3</v>
      </c>
      <c r="DG117" s="248">
        <v>2.1617432753853912E-2</v>
      </c>
      <c r="DI117" s="5">
        <f t="shared" si="118"/>
        <v>2.1617432753853912E-2</v>
      </c>
      <c r="DM117" s="248">
        <v>6.0280255157860799E-3</v>
      </c>
      <c r="DP117" s="5">
        <f t="shared" si="119"/>
        <v>6.0280255157860799E-3</v>
      </c>
      <c r="DT117" s="248">
        <v>0.10596799948883888</v>
      </c>
      <c r="DW117" s="5">
        <f t="shared" si="129"/>
        <v>0.10596799948883888</v>
      </c>
      <c r="EA117" s="248">
        <v>0.54246864919718685</v>
      </c>
      <c r="EC117" s="248">
        <v>9.1485278275008325E-2</v>
      </c>
      <c r="EE117" s="5">
        <f t="shared" si="130"/>
        <v>0.31697696373609757</v>
      </c>
      <c r="EF117" s="249">
        <f t="shared" si="131"/>
        <v>0.31889339978144055</v>
      </c>
      <c r="EJ117" s="248">
        <v>0.20114896965205237</v>
      </c>
      <c r="EL117" s="5">
        <f t="shared" si="132"/>
        <v>0.20114896965205237</v>
      </c>
      <c r="EY117" s="248">
        <v>0.10292487526661261</v>
      </c>
      <c r="FA117" s="5">
        <f t="shared" si="120"/>
        <v>0.10292487526661261</v>
      </c>
      <c r="FE117" s="248">
        <v>3.3660164362502853E-2</v>
      </c>
      <c r="FL117" s="248">
        <v>5.2687315216089402E-2</v>
      </c>
      <c r="FN117" s="5">
        <f t="shared" si="121"/>
        <v>4.3173739789296131E-2</v>
      </c>
      <c r="FO117" s="249">
        <f t="shared" si="122"/>
        <v>1.3454227395230441E-2</v>
      </c>
      <c r="FZ117" s="248">
        <v>1.8331618164369719E-3</v>
      </c>
      <c r="GE117" s="5">
        <f t="shared" si="123"/>
        <v>1.8331618164369719E-3</v>
      </c>
      <c r="GI117" s="248">
        <v>0.22840269373743738</v>
      </c>
      <c r="GK117" s="248">
        <v>1.0225397792390629E-2</v>
      </c>
      <c r="GM117" s="5">
        <f t="shared" si="124"/>
        <v>0.119314045764914</v>
      </c>
      <c r="GN117" s="249">
        <f t="shared" si="125"/>
        <v>0.1542746454636868</v>
      </c>
      <c r="GU117" s="248">
        <v>1.332787171226677E-2</v>
      </c>
      <c r="GW117" s="5">
        <f t="shared" si="126"/>
        <v>1.332787171226677E-2</v>
      </c>
      <c r="HB117" s="248">
        <v>2.8550703350200849E-3</v>
      </c>
      <c r="HF117" s="5">
        <f t="shared" si="127"/>
        <v>2.8550703350200849E-3</v>
      </c>
      <c r="HO117" s="248">
        <v>5.2107760837696235E-2</v>
      </c>
      <c r="HQ117" s="5">
        <f t="shared" si="128"/>
        <v>5.2107760837696235E-2</v>
      </c>
      <c r="HY117" s="248">
        <v>5.0107786786038958E-3</v>
      </c>
      <c r="IC117" s="5">
        <f t="shared" si="133"/>
        <v>5.0107786786038958E-3</v>
      </c>
    </row>
    <row r="118" spans="1:237" ht="16.5" x14ac:dyDescent="0.25">
      <c r="A118" s="181">
        <v>139.075356</v>
      </c>
      <c r="B118" s="182" t="s">
        <v>196</v>
      </c>
      <c r="C118" s="184" t="s">
        <v>197</v>
      </c>
      <c r="F118" s="248">
        <v>2.6337972918807875E-2</v>
      </c>
      <c r="Q118" s="248">
        <v>1.8407320400645237E-2</v>
      </c>
      <c r="U118" s="248">
        <v>3.4731606743000652E-2</v>
      </c>
      <c r="Z118" s="5">
        <f t="shared" si="105"/>
        <v>2.6492300020817917E-2</v>
      </c>
      <c r="AA118" s="249">
        <f t="shared" si="106"/>
        <v>8.1632373350046753E-3</v>
      </c>
      <c r="AD118" s="248">
        <v>0.21801331279328981</v>
      </c>
      <c r="AF118" s="248">
        <v>0.11237538758516886</v>
      </c>
      <c r="AI118" s="5">
        <f t="shared" si="107"/>
        <v>0.16519435018922934</v>
      </c>
      <c r="AJ118" s="249">
        <f t="shared" si="108"/>
        <v>7.469729326513963E-2</v>
      </c>
      <c r="AM118" s="248">
        <v>5.7438024015497233E-2</v>
      </c>
      <c r="AR118" s="5">
        <f t="shared" si="109"/>
        <v>5.7438024015497233E-2</v>
      </c>
      <c r="AZ118" s="248">
        <v>1.0851430244569204E-2</v>
      </c>
      <c r="BC118" s="5">
        <f t="shared" si="110"/>
        <v>1.0851430244569204E-2</v>
      </c>
      <c r="BO118" s="248">
        <v>3.3423231041471435E-2</v>
      </c>
      <c r="BQ118" s="248">
        <v>7.0164885415904595E-3</v>
      </c>
      <c r="BS118" s="248">
        <v>2.2333444661667416E-2</v>
      </c>
      <c r="BU118" s="5">
        <f t="shared" si="111"/>
        <v>7.0164885415904595E-3</v>
      </c>
      <c r="BW118" s="5">
        <f t="shared" si="112"/>
        <v>2.2333444661667416E-2</v>
      </c>
      <c r="BY118" s="5">
        <f t="shared" si="113"/>
        <v>3.3423231041471435E-2</v>
      </c>
      <c r="CC118" s="248">
        <v>1.4512128971664191E-2</v>
      </c>
      <c r="CG118" s="248">
        <v>9.6735529427679726E-2</v>
      </c>
      <c r="CJ118" s="5">
        <f t="shared" si="114"/>
        <v>5.5623829199671959E-2</v>
      </c>
      <c r="CK118" s="249">
        <f t="shared" si="115"/>
        <v>5.8140724034665636E-2</v>
      </c>
      <c r="CR118" s="248">
        <v>0.18939202472385802</v>
      </c>
      <c r="CU118" s="5">
        <f t="shared" si="116"/>
        <v>0.18939202472385802</v>
      </c>
      <c r="CY118" s="248">
        <v>8.1570008435268623E-3</v>
      </c>
      <c r="DB118" s="5">
        <f t="shared" si="117"/>
        <v>8.1570008435268623E-3</v>
      </c>
      <c r="DG118" s="248">
        <v>3.4874879381910182E-2</v>
      </c>
      <c r="DI118" s="5">
        <f t="shared" si="118"/>
        <v>3.4874879381910182E-2</v>
      </c>
      <c r="DM118" s="248">
        <v>2.0205440361230009E-2</v>
      </c>
      <c r="DP118" s="5">
        <f t="shared" si="119"/>
        <v>2.0205440361230009E-2</v>
      </c>
      <c r="EC118" s="248">
        <v>0.21605117682035421</v>
      </c>
      <c r="EE118" s="5">
        <f t="shared" si="130"/>
        <v>0.21605117682035421</v>
      </c>
      <c r="EY118" s="248">
        <v>0.22006823232435943</v>
      </c>
      <c r="FA118" s="5">
        <f t="shared" si="120"/>
        <v>0.22006823232435943</v>
      </c>
      <c r="FE118" s="248">
        <v>0.11035449478197638</v>
      </c>
      <c r="FL118" s="248">
        <v>5.1278949269989417E-2</v>
      </c>
      <c r="FN118" s="5">
        <f t="shared" si="121"/>
        <v>8.0816722025982904E-2</v>
      </c>
      <c r="FO118" s="249">
        <f t="shared" si="122"/>
        <v>4.1772718833820478E-2</v>
      </c>
      <c r="FZ118" s="248">
        <v>3.1535752840467866E-3</v>
      </c>
      <c r="GE118" s="5">
        <f t="shared" si="123"/>
        <v>3.1535752840467866E-3</v>
      </c>
      <c r="GI118" s="248">
        <v>0.24456797585984769</v>
      </c>
      <c r="GK118" s="248">
        <v>2.0275626977613915E-2</v>
      </c>
      <c r="GM118" s="5">
        <f t="shared" si="124"/>
        <v>0.13242180141873081</v>
      </c>
      <c r="GN118" s="249">
        <f t="shared" si="125"/>
        <v>0.15859864086288644</v>
      </c>
      <c r="GU118" s="248">
        <v>3.6895935026527286E-3</v>
      </c>
      <c r="GW118" s="5">
        <f t="shared" si="126"/>
        <v>3.6895935026527286E-3</v>
      </c>
      <c r="HB118" s="248">
        <v>6.1907369404759155E-3</v>
      </c>
      <c r="HF118" s="5">
        <f t="shared" si="127"/>
        <v>6.1907369404759155E-3</v>
      </c>
      <c r="HO118" s="248">
        <v>5.1339610616885203E-2</v>
      </c>
      <c r="HQ118" s="5">
        <f t="shared" si="128"/>
        <v>5.1339610616885203E-2</v>
      </c>
      <c r="HY118" s="248">
        <v>9.4258541539282408E-3</v>
      </c>
      <c r="IC118" s="5">
        <f t="shared" si="133"/>
        <v>9.4258541539282408E-3</v>
      </c>
    </row>
    <row r="119" spans="1:237" ht="29.25" x14ac:dyDescent="0.25">
      <c r="A119" s="181">
        <v>141.054621</v>
      </c>
      <c r="B119" s="182" t="s">
        <v>198</v>
      </c>
      <c r="C119" s="184" t="s">
        <v>199</v>
      </c>
      <c r="F119" s="248">
        <v>1.207059544277312E-2</v>
      </c>
      <c r="Q119" s="248">
        <v>7.3664910767495132E-3</v>
      </c>
      <c r="U119" s="248">
        <v>1.5656847661483193E-2</v>
      </c>
      <c r="Z119" s="5">
        <f t="shared" si="105"/>
        <v>1.1697978060335276E-2</v>
      </c>
      <c r="AA119" s="249">
        <f t="shared" si="106"/>
        <v>4.1577200315533972E-3</v>
      </c>
      <c r="AD119" s="248">
        <v>6.7524799193520224E-2</v>
      </c>
      <c r="AF119" s="248">
        <v>1.7476705340971652E-2</v>
      </c>
      <c r="AI119" s="5">
        <f t="shared" si="107"/>
        <v>4.2500752267245936E-2</v>
      </c>
      <c r="AJ119" s="249">
        <f t="shared" si="108"/>
        <v>3.538934654859785E-2</v>
      </c>
      <c r="AM119" s="248">
        <v>1.4798828860428851E-2</v>
      </c>
      <c r="AR119" s="5">
        <f t="shared" si="109"/>
        <v>1.4798828860428851E-2</v>
      </c>
      <c r="AZ119" s="248">
        <v>5.487125574172769E-3</v>
      </c>
      <c r="BC119" s="5">
        <f t="shared" si="110"/>
        <v>5.487125574172769E-3</v>
      </c>
      <c r="BO119" s="248">
        <v>2.0883084872729885E-2</v>
      </c>
      <c r="BS119" s="248">
        <v>1.2894995714486664E-2</v>
      </c>
      <c r="BW119" s="5">
        <f t="shared" si="112"/>
        <v>1.2894995714486664E-2</v>
      </c>
      <c r="BY119" s="5">
        <f t="shared" si="113"/>
        <v>2.0883084872729885E-2</v>
      </c>
      <c r="CC119" s="248">
        <v>7.5919372304741129E-3</v>
      </c>
      <c r="CG119" s="248">
        <v>3.7716829631812984E-2</v>
      </c>
      <c r="CJ119" s="5">
        <f t="shared" si="114"/>
        <v>2.2654383431143548E-2</v>
      </c>
      <c r="CK119" s="249">
        <f t="shared" si="115"/>
        <v>2.1301515699501814E-2</v>
      </c>
      <c r="CR119" s="248">
        <v>5.3782941104432824E-2</v>
      </c>
      <c r="CU119" s="5">
        <f t="shared" si="116"/>
        <v>5.3782941104432824E-2</v>
      </c>
      <c r="CY119" s="248">
        <v>3.3654085808068838E-3</v>
      </c>
      <c r="DB119" s="5">
        <f t="shared" si="117"/>
        <v>3.3654085808068838E-3</v>
      </c>
      <c r="DG119" s="248">
        <v>1.4827403182180439E-2</v>
      </c>
      <c r="DI119" s="5">
        <f t="shared" si="118"/>
        <v>1.4827403182180439E-2</v>
      </c>
      <c r="DM119" s="248">
        <v>6.0045418720631911E-3</v>
      </c>
      <c r="DP119" s="5">
        <f t="shared" si="119"/>
        <v>6.0045418720631911E-3</v>
      </c>
      <c r="DT119" s="248">
        <v>4.4127283770091182E-2</v>
      </c>
      <c r="DW119" s="5">
        <f t="shared" si="129"/>
        <v>4.4127283770091182E-2</v>
      </c>
      <c r="EA119" s="248">
        <v>0.2006411369863397</v>
      </c>
      <c r="EC119" s="248">
        <v>0.16921380113955437</v>
      </c>
      <c r="EE119" s="5">
        <f t="shared" si="130"/>
        <v>0.18492746906294705</v>
      </c>
      <c r="EF119" s="249">
        <f t="shared" si="131"/>
        <v>2.222248229188898E-2</v>
      </c>
      <c r="EJ119" s="248">
        <v>8.761774927948715E-2</v>
      </c>
      <c r="EL119" s="5">
        <f t="shared" si="132"/>
        <v>8.761774927948715E-2</v>
      </c>
      <c r="EY119" s="248">
        <v>7.6256277468299008E-2</v>
      </c>
      <c r="FA119" s="5">
        <f t="shared" si="120"/>
        <v>7.6256277468299008E-2</v>
      </c>
      <c r="FE119" s="248">
        <v>3.146294091469707E-2</v>
      </c>
      <c r="FL119" s="248">
        <v>1.5895988535469731E-2</v>
      </c>
      <c r="FN119" s="5">
        <f t="shared" si="121"/>
        <v>2.36794647250834E-2</v>
      </c>
      <c r="FO119" s="249">
        <f t="shared" si="122"/>
        <v>1.1007497589759711E-2</v>
      </c>
      <c r="FZ119" s="248">
        <v>1.5620120807313561E-3</v>
      </c>
      <c r="GE119" s="5">
        <f t="shared" si="123"/>
        <v>1.5620120807313561E-3</v>
      </c>
      <c r="GI119" s="248">
        <v>0.11031593560022833</v>
      </c>
      <c r="GK119" s="248">
        <v>7.4880130612852936E-3</v>
      </c>
      <c r="GM119" s="5">
        <f t="shared" si="124"/>
        <v>5.8901974330756814E-2</v>
      </c>
      <c r="GN119" s="249">
        <f t="shared" si="125"/>
        <v>7.2710321322611654E-2</v>
      </c>
      <c r="GU119" s="248">
        <v>1.2391579859605427E-2</v>
      </c>
      <c r="GW119" s="5">
        <f t="shared" si="126"/>
        <v>1.2391579859605427E-2</v>
      </c>
      <c r="HB119" s="248">
        <v>2.0381900712160578E-3</v>
      </c>
      <c r="HF119" s="5">
        <f t="shared" si="127"/>
        <v>2.0381900712160578E-3</v>
      </c>
      <c r="HO119" s="248">
        <v>1.6452549044570018E-2</v>
      </c>
      <c r="HQ119" s="5">
        <f t="shared" si="128"/>
        <v>1.6452549044570018E-2</v>
      </c>
      <c r="HY119" s="248">
        <v>3.2901335084302274E-3</v>
      </c>
      <c r="IC119" s="5">
        <f t="shared" si="133"/>
        <v>3.2901335084302274E-3</v>
      </c>
    </row>
    <row r="120" spans="1:237" ht="14.25" x14ac:dyDescent="0.25">
      <c r="A120" s="181">
        <v>141.09100599999999</v>
      </c>
      <c r="B120" s="182" t="s">
        <v>200</v>
      </c>
      <c r="C120" s="183" t="s">
        <v>148</v>
      </c>
      <c r="AD120" s="248">
        <v>0.11144014191827208</v>
      </c>
      <c r="AF120" s="248">
        <v>5.3508735693034153E-2</v>
      </c>
      <c r="AI120" s="5">
        <f t="shared" si="107"/>
        <v>8.2474438805653111E-2</v>
      </c>
      <c r="AJ120" s="249">
        <f t="shared" si="108"/>
        <v>4.0963690185538339E-2</v>
      </c>
      <c r="AM120" s="248">
        <v>1.3147773173537594E-2</v>
      </c>
      <c r="AR120" s="5">
        <f t="shared" si="109"/>
        <v>1.3147773173537594E-2</v>
      </c>
      <c r="AZ120" s="248">
        <v>4.1520865549503376E-3</v>
      </c>
      <c r="BC120" s="5">
        <f t="shared" si="110"/>
        <v>4.1520865549503376E-3</v>
      </c>
      <c r="CG120" s="248">
        <v>2.2734909846935224E-2</v>
      </c>
      <c r="CJ120" s="5">
        <f t="shared" si="114"/>
        <v>2.2734909846935224E-2</v>
      </c>
      <c r="CR120" s="248">
        <v>6.9440911146886941E-2</v>
      </c>
      <c r="CU120" s="5">
        <f t="shared" si="116"/>
        <v>6.9440911146886941E-2</v>
      </c>
      <c r="CY120" s="248">
        <v>2.1580632890620542E-3</v>
      </c>
      <c r="DB120" s="5">
        <f t="shared" si="117"/>
        <v>2.1580632890620542E-3</v>
      </c>
      <c r="DG120" s="248">
        <v>1.5580931365591627E-2</v>
      </c>
      <c r="DI120" s="5">
        <f t="shared" si="118"/>
        <v>1.5580931365591627E-2</v>
      </c>
      <c r="DM120" s="248">
        <v>7.9110889092593954E-3</v>
      </c>
      <c r="DP120" s="5">
        <f t="shared" si="119"/>
        <v>7.9110889092593954E-3</v>
      </c>
      <c r="EY120" s="248">
        <v>3.4727399690631842E-2</v>
      </c>
      <c r="FA120" s="5">
        <f t="shared" si="120"/>
        <v>3.4727399690631842E-2</v>
      </c>
      <c r="FE120" s="248">
        <v>3.5430058016819192E-2</v>
      </c>
      <c r="FL120" s="248">
        <v>1.5931920905888564E-2</v>
      </c>
      <c r="FN120" s="5">
        <f t="shared" si="121"/>
        <v>2.568098946135388E-2</v>
      </c>
      <c r="FO120" s="249">
        <f t="shared" si="122"/>
        <v>1.3787264971644118E-2</v>
      </c>
      <c r="GI120" s="248">
        <v>6.403651021201047E-2</v>
      </c>
      <c r="GK120" s="248">
        <v>5.2199171322236445E-3</v>
      </c>
      <c r="GM120" s="5">
        <f t="shared" si="124"/>
        <v>3.4628213672117054E-2</v>
      </c>
      <c r="GN120" s="249">
        <f t="shared" si="125"/>
        <v>4.1589611813007028E-2</v>
      </c>
      <c r="HB120" s="248">
        <v>1.8401424111519642E-3</v>
      </c>
      <c r="HF120" s="5">
        <f t="shared" si="127"/>
        <v>1.8401424111519642E-3</v>
      </c>
      <c r="HO120" s="248">
        <v>1.1741114998178688E-2</v>
      </c>
      <c r="HQ120" s="5">
        <f t="shared" si="128"/>
        <v>1.1741114998178688E-2</v>
      </c>
    </row>
    <row r="121" spans="1:237" ht="14.25" x14ac:dyDescent="0.25">
      <c r="A121" s="185">
        <v>145.06479100000001</v>
      </c>
      <c r="B121" s="186" t="s">
        <v>201</v>
      </c>
      <c r="C121" s="187" t="s">
        <v>148</v>
      </c>
      <c r="F121" s="248">
        <v>6.5508678796532285E-2</v>
      </c>
      <c r="Q121" s="248">
        <v>3.3554798500399524E-2</v>
      </c>
      <c r="U121" s="248">
        <v>6.8419594939033435E-2</v>
      </c>
      <c r="Z121" s="5">
        <f t="shared" si="105"/>
        <v>5.5827690745321755E-2</v>
      </c>
      <c r="AA121" s="249">
        <f t="shared" si="106"/>
        <v>1.9343723915332452E-2</v>
      </c>
      <c r="AD121" s="248">
        <v>5.7767999610237791E-2</v>
      </c>
      <c r="AF121" s="248">
        <v>3.2270991195975721E-2</v>
      </c>
      <c r="AI121" s="5">
        <f t="shared" si="107"/>
        <v>4.5019495403106756E-2</v>
      </c>
      <c r="AJ121" s="249">
        <f t="shared" si="108"/>
        <v>1.8029107549695163E-2</v>
      </c>
      <c r="AM121" s="248">
        <v>5.4206033064519717E-2</v>
      </c>
      <c r="AR121" s="5">
        <f t="shared" si="109"/>
        <v>5.4206033064519717E-2</v>
      </c>
      <c r="AZ121" s="248">
        <v>9.6315755898422686E-3</v>
      </c>
      <c r="BC121" s="5">
        <f t="shared" si="110"/>
        <v>9.6315755898422686E-3</v>
      </c>
      <c r="BO121" s="248">
        <v>1.6183877936216416E-2</v>
      </c>
      <c r="BQ121" s="248">
        <v>1.6889028794789705E-3</v>
      </c>
      <c r="BS121" s="248">
        <v>7.4305791449002538E-3</v>
      </c>
      <c r="BU121" s="5">
        <f t="shared" si="111"/>
        <v>1.6889028794789705E-3</v>
      </c>
      <c r="BW121" s="5">
        <f t="shared" si="112"/>
        <v>7.4305791449002538E-3</v>
      </c>
      <c r="BY121" s="5">
        <f t="shared" si="113"/>
        <v>1.6183877936216416E-2</v>
      </c>
      <c r="CC121" s="248">
        <v>2.3688182249040141E-2</v>
      </c>
      <c r="CG121" s="248">
        <v>8.2166135274271426E-2</v>
      </c>
      <c r="CJ121" s="5">
        <f t="shared" si="114"/>
        <v>5.2927158761655782E-2</v>
      </c>
      <c r="CK121" s="249">
        <f t="shared" si="115"/>
        <v>4.135015713404943E-2</v>
      </c>
      <c r="CR121" s="248">
        <v>7.3862878579526031E-2</v>
      </c>
      <c r="CU121" s="5">
        <f t="shared" si="116"/>
        <v>7.3862878579526031E-2</v>
      </c>
      <c r="CY121" s="248">
        <v>7.4507868641449579E-3</v>
      </c>
      <c r="DB121" s="5">
        <f t="shared" si="117"/>
        <v>7.4507868641449579E-3</v>
      </c>
      <c r="DG121" s="248">
        <v>6.8508202428237408E-2</v>
      </c>
      <c r="DI121" s="5">
        <f t="shared" si="118"/>
        <v>6.8508202428237408E-2</v>
      </c>
      <c r="DM121" s="248">
        <v>8.2120619645249908E-3</v>
      </c>
      <c r="DP121" s="5">
        <f t="shared" si="119"/>
        <v>8.2120619645249908E-3</v>
      </c>
      <c r="DT121" s="248">
        <v>0.30140286285618278</v>
      </c>
      <c r="DW121" s="5">
        <f t="shared" si="129"/>
        <v>0.30140286285618278</v>
      </c>
      <c r="EA121" s="248">
        <v>0.33608441838222169</v>
      </c>
      <c r="EC121" s="248">
        <v>0.25360962488578326</v>
      </c>
      <c r="EE121" s="5">
        <f t="shared" si="130"/>
        <v>0.29484702163400245</v>
      </c>
      <c r="EF121" s="249">
        <f t="shared" si="131"/>
        <v>5.8318485758291842E-2</v>
      </c>
      <c r="EJ121" s="248">
        <v>0.39686744498122467</v>
      </c>
      <c r="EL121" s="5">
        <f t="shared" si="132"/>
        <v>0.39686744498122467</v>
      </c>
      <c r="EY121" s="248">
        <v>0.25636537703329232</v>
      </c>
      <c r="FA121" s="5">
        <f t="shared" si="120"/>
        <v>0.25636537703329232</v>
      </c>
      <c r="FE121" s="248">
        <v>5.7073941962478364E-2</v>
      </c>
      <c r="FL121" s="248">
        <v>3.3166411646553651E-2</v>
      </c>
      <c r="FN121" s="5">
        <f t="shared" si="121"/>
        <v>4.5120176804516007E-2</v>
      </c>
      <c r="FO121" s="249">
        <f t="shared" si="122"/>
        <v>1.6905176807813324E-2</v>
      </c>
      <c r="FZ121" s="248">
        <v>6.1125158764868508E-3</v>
      </c>
      <c r="GE121" s="5">
        <f t="shared" si="123"/>
        <v>6.1125158764868508E-3</v>
      </c>
      <c r="GI121" s="248">
        <v>0.26281242403752059</v>
      </c>
      <c r="GK121" s="248">
        <v>1.5253152747745425E-2</v>
      </c>
      <c r="GM121" s="5">
        <f t="shared" si="124"/>
        <v>0.139032788392633</v>
      </c>
      <c r="GN121" s="249">
        <f t="shared" si="125"/>
        <v>0.17505083947460023</v>
      </c>
      <c r="GU121" s="248">
        <v>8.4475063191326739E-3</v>
      </c>
      <c r="GW121" s="5">
        <f t="shared" si="126"/>
        <v>8.4475063191326739E-3</v>
      </c>
      <c r="HB121" s="248">
        <v>5.1328281203736302E-3</v>
      </c>
      <c r="HF121" s="5">
        <f t="shared" si="127"/>
        <v>5.1328281203736302E-3</v>
      </c>
      <c r="HO121" s="248">
        <v>3.9951925312193923E-2</v>
      </c>
      <c r="HQ121" s="5">
        <f t="shared" si="128"/>
        <v>3.9951925312193923E-2</v>
      </c>
      <c r="HY121" s="248">
        <v>5.5223508313446447E-3</v>
      </c>
      <c r="IC121" s="5">
        <f t="shared" si="133"/>
        <v>5.5223508313446447E-3</v>
      </c>
    </row>
    <row r="122" spans="1:237" ht="14.25" x14ac:dyDescent="0.25">
      <c r="A122" s="185">
        <v>145.10117700000001</v>
      </c>
      <c r="B122" s="186" t="s">
        <v>202</v>
      </c>
      <c r="C122" s="187" t="s">
        <v>148</v>
      </c>
      <c r="AD122" s="248">
        <v>7.1732656554145652E-2</v>
      </c>
      <c r="AF122" s="248">
        <v>5.0069303764852038E-2</v>
      </c>
      <c r="AI122" s="5">
        <f t="shared" si="107"/>
        <v>6.0900980159498845E-2</v>
      </c>
      <c r="AJ122" s="249">
        <f t="shared" si="108"/>
        <v>1.5318303660546033E-2</v>
      </c>
      <c r="AM122" s="248">
        <v>3.5918481751497866E-2</v>
      </c>
      <c r="AR122" s="5">
        <f t="shared" si="109"/>
        <v>3.5918481751497866E-2</v>
      </c>
      <c r="AZ122" s="248">
        <v>1.0183289908249449E-2</v>
      </c>
      <c r="BC122" s="5">
        <f t="shared" si="110"/>
        <v>1.0183289908249449E-2</v>
      </c>
      <c r="CG122" s="248">
        <v>1.8616366991809734E-2</v>
      </c>
      <c r="CJ122" s="5">
        <f t="shared" si="114"/>
        <v>1.8616366991809734E-2</v>
      </c>
      <c r="CR122" s="248">
        <v>5.4341351927341207E-2</v>
      </c>
      <c r="CU122" s="5">
        <f t="shared" si="116"/>
        <v>5.4341351927341207E-2</v>
      </c>
      <c r="CY122" s="248">
        <v>8.9562096282423502E-3</v>
      </c>
      <c r="DB122" s="5">
        <f t="shared" si="117"/>
        <v>8.9562096282423502E-3</v>
      </c>
      <c r="DG122" s="248">
        <v>5.8677219580389905E-2</v>
      </c>
      <c r="DI122" s="5">
        <f t="shared" si="118"/>
        <v>5.8677219580389905E-2</v>
      </c>
      <c r="DM122" s="248">
        <v>1.006873210390124E-2</v>
      </c>
      <c r="DP122" s="5">
        <f t="shared" si="119"/>
        <v>1.006873210390124E-2</v>
      </c>
      <c r="DT122" s="248">
        <v>4.54036433273474E-2</v>
      </c>
      <c r="DW122" s="5">
        <f t="shared" si="129"/>
        <v>4.54036433273474E-2</v>
      </c>
      <c r="EA122" s="248">
        <v>0.2908413008776537</v>
      </c>
      <c r="EE122" s="5">
        <f t="shared" si="130"/>
        <v>0.2908413008776537</v>
      </c>
      <c r="EJ122" s="248">
        <v>0.23695522306808059</v>
      </c>
      <c r="EL122" s="5">
        <f t="shared" si="132"/>
        <v>0.23695522306808059</v>
      </c>
      <c r="EY122" s="248">
        <v>0.10553675070734847</v>
      </c>
      <c r="FA122" s="5">
        <f t="shared" si="120"/>
        <v>0.10553675070734847</v>
      </c>
      <c r="GK122" s="248">
        <v>7.5781413531500483E-3</v>
      </c>
      <c r="GM122" s="5">
        <f t="shared" si="124"/>
        <v>7.5781413531500483E-3</v>
      </c>
      <c r="GU122" s="248">
        <v>3.9019920601604793E-2</v>
      </c>
      <c r="GW122" s="5">
        <f t="shared" si="126"/>
        <v>3.9019920601604793E-2</v>
      </c>
      <c r="HB122" s="248">
        <v>3.7510745007547338E-3</v>
      </c>
      <c r="HF122" s="5">
        <f t="shared" si="127"/>
        <v>3.7510745007547338E-3</v>
      </c>
    </row>
    <row r="123" spans="1:237" ht="14.25" x14ac:dyDescent="0.25">
      <c r="A123" s="185">
        <v>147.08044100000001</v>
      </c>
      <c r="B123" s="186" t="s">
        <v>203</v>
      </c>
      <c r="C123" s="187" t="s">
        <v>148</v>
      </c>
      <c r="F123" s="248">
        <v>1.058811276417497E-2</v>
      </c>
      <c r="Q123" s="248">
        <v>7.4852078163056201E-3</v>
      </c>
      <c r="U123" s="248">
        <v>1.2412959039227706E-2</v>
      </c>
      <c r="Z123" s="5">
        <f t="shared" si="105"/>
        <v>1.0162093206569432E-2</v>
      </c>
      <c r="AA123" s="249">
        <f t="shared" si="106"/>
        <v>2.491345525283344E-3</v>
      </c>
      <c r="AD123" s="248">
        <v>9.0488983836210374E-2</v>
      </c>
      <c r="AF123" s="248">
        <v>6.6192067660322221E-2</v>
      </c>
      <c r="AI123" s="5">
        <f t="shared" si="107"/>
        <v>7.8340525748266304E-2</v>
      </c>
      <c r="AJ123" s="249">
        <f t="shared" si="108"/>
        <v>1.7180514189891586E-2</v>
      </c>
      <c r="AM123" s="248">
        <v>3.3486076152411663E-2</v>
      </c>
      <c r="AR123" s="5">
        <f t="shared" si="109"/>
        <v>3.3486076152411663E-2</v>
      </c>
      <c r="AZ123" s="248">
        <v>1.3091686718035287E-2</v>
      </c>
      <c r="BC123" s="5">
        <f t="shared" si="110"/>
        <v>1.3091686718035287E-2</v>
      </c>
      <c r="BO123" s="248">
        <v>9.1036363637550001E-3</v>
      </c>
      <c r="BQ123" s="248">
        <v>1.5908148493682952E-3</v>
      </c>
      <c r="BS123" s="248">
        <v>5.6185225110764068E-3</v>
      </c>
      <c r="BU123" s="5">
        <f t="shared" si="111"/>
        <v>1.5908148493682952E-3</v>
      </c>
      <c r="BW123" s="5">
        <f t="shared" si="112"/>
        <v>5.6185225110764068E-3</v>
      </c>
      <c r="BY123" s="5">
        <f t="shared" si="113"/>
        <v>9.1036363637550001E-3</v>
      </c>
      <c r="CG123" s="248">
        <v>4.243373858751022E-2</v>
      </c>
      <c r="CJ123" s="5">
        <f t="shared" si="114"/>
        <v>4.243373858751022E-2</v>
      </c>
      <c r="CR123" s="248">
        <v>8.3945743582605814E-2</v>
      </c>
      <c r="CU123" s="5">
        <f t="shared" si="116"/>
        <v>8.3945743582605814E-2</v>
      </c>
      <c r="CY123" s="248">
        <v>9.9548706019738625E-3</v>
      </c>
      <c r="DB123" s="5">
        <f t="shared" si="117"/>
        <v>9.9548706019738625E-3</v>
      </c>
      <c r="DG123" s="248">
        <v>3.9715259828844211E-2</v>
      </c>
      <c r="DI123" s="5">
        <f t="shared" si="118"/>
        <v>3.9715259828844211E-2</v>
      </c>
      <c r="DM123" s="248">
        <v>1.6043241027361165E-2</v>
      </c>
      <c r="DP123" s="5">
        <f t="shared" si="119"/>
        <v>1.6043241027361165E-2</v>
      </c>
      <c r="DT123" s="248">
        <v>3.6663818984871269E-2</v>
      </c>
      <c r="DW123" s="5">
        <f t="shared" si="129"/>
        <v>3.6663818984871269E-2</v>
      </c>
      <c r="EA123" s="248">
        <v>0.12724455424461201</v>
      </c>
      <c r="EE123" s="5">
        <f t="shared" si="130"/>
        <v>0.12724455424461201</v>
      </c>
      <c r="EJ123" s="248">
        <v>0.10904036733002585</v>
      </c>
      <c r="EL123" s="5">
        <f t="shared" si="132"/>
        <v>0.10904036733002585</v>
      </c>
      <c r="EY123" s="248">
        <v>8.982979693218289E-2</v>
      </c>
      <c r="FA123" s="5">
        <f t="shared" si="120"/>
        <v>8.982979693218289E-2</v>
      </c>
      <c r="FE123" s="248">
        <v>5.9625712291896463E-2</v>
      </c>
      <c r="FL123" s="248">
        <v>3.4746291228804342E-2</v>
      </c>
      <c r="FN123" s="5">
        <f t="shared" si="121"/>
        <v>4.7186001760350399E-2</v>
      </c>
      <c r="FO123" s="249">
        <f t="shared" si="122"/>
        <v>1.7592407345707883E-2</v>
      </c>
      <c r="FZ123" s="248">
        <v>9.4983063792607614E-3</v>
      </c>
      <c r="GE123" s="5">
        <f t="shared" si="123"/>
        <v>9.4983063792607614E-3</v>
      </c>
      <c r="GI123" s="248">
        <v>0.10099107743371422</v>
      </c>
      <c r="GK123" s="248">
        <v>1.7072983533326511E-2</v>
      </c>
      <c r="GM123" s="5">
        <f t="shared" si="124"/>
        <v>5.9032030483520362E-2</v>
      </c>
      <c r="GN123" s="249">
        <f t="shared" si="125"/>
        <v>5.9339053261213595E-2</v>
      </c>
      <c r="HB123" s="248">
        <v>5.444542352833058E-3</v>
      </c>
      <c r="HF123" s="5">
        <f t="shared" si="127"/>
        <v>5.444542352833058E-3</v>
      </c>
      <c r="HO123" s="248">
        <v>2.0597050846103547E-2</v>
      </c>
      <c r="HQ123" s="5">
        <f t="shared" si="128"/>
        <v>2.0597050846103547E-2</v>
      </c>
      <c r="HY123" s="248">
        <v>3.8144278310312781E-3</v>
      </c>
      <c r="IC123" s="5">
        <f t="shared" si="133"/>
        <v>3.8144278310312781E-3</v>
      </c>
    </row>
    <row r="124" spans="1:237" ht="14.25" x14ac:dyDescent="0.25">
      <c r="A124" s="185">
        <v>147.116827</v>
      </c>
      <c r="B124" s="190" t="s">
        <v>204</v>
      </c>
      <c r="C124" s="187" t="s">
        <v>148</v>
      </c>
      <c r="DT124" s="248">
        <v>7.144453036443124E-3</v>
      </c>
      <c r="DW124" s="5">
        <f t="shared" si="129"/>
        <v>7.144453036443124E-3</v>
      </c>
      <c r="EA124" s="248">
        <v>0.16526192069249002</v>
      </c>
      <c r="EE124" s="5">
        <f t="shared" si="130"/>
        <v>0.16526192069249002</v>
      </c>
      <c r="EJ124" s="248">
        <v>0.15264351137602461</v>
      </c>
      <c r="EL124" s="5">
        <f t="shared" si="132"/>
        <v>0.15264351137602461</v>
      </c>
    </row>
    <row r="125" spans="1:237" ht="14.25" x14ac:dyDescent="0.25">
      <c r="A125" s="185">
        <v>149.05970600000001</v>
      </c>
      <c r="B125" s="186" t="s">
        <v>205</v>
      </c>
      <c r="C125" s="187" t="s">
        <v>148</v>
      </c>
      <c r="F125" s="248">
        <v>1.4299628604477515E-2</v>
      </c>
      <c r="Q125" s="248">
        <v>8.5717446012770256E-3</v>
      </c>
      <c r="U125" s="248">
        <v>1.3886919923587371E-2</v>
      </c>
      <c r="Z125" s="5">
        <f t="shared" si="105"/>
        <v>1.2252764376447303E-2</v>
      </c>
      <c r="AA125" s="249">
        <f t="shared" si="106"/>
        <v>3.1945284554557511E-3</v>
      </c>
      <c r="AD125" s="248">
        <v>4.4432619271975206E-2</v>
      </c>
      <c r="AI125" s="5">
        <f t="shared" si="107"/>
        <v>4.4432619271975206E-2</v>
      </c>
      <c r="AM125" s="248">
        <v>2.4134717251275084E-2</v>
      </c>
      <c r="AR125" s="5">
        <f t="shared" si="109"/>
        <v>2.4134717251275084E-2</v>
      </c>
      <c r="CC125" s="248">
        <v>2.1017960206565892E-2</v>
      </c>
      <c r="CG125" s="248">
        <v>4.2851688494966844E-2</v>
      </c>
      <c r="CJ125" s="5">
        <f t="shared" si="114"/>
        <v>3.1934824350766368E-2</v>
      </c>
      <c r="CK125" s="249">
        <f t="shared" si="115"/>
        <v>1.543877733131287E-2</v>
      </c>
      <c r="CR125" s="248">
        <v>5.4554139693836164E-2</v>
      </c>
      <c r="CU125" s="5">
        <f t="shared" si="116"/>
        <v>5.4554139693836164E-2</v>
      </c>
      <c r="DG125" s="248">
        <v>3.1363114309586833E-2</v>
      </c>
      <c r="DI125" s="5">
        <f t="shared" si="118"/>
        <v>3.1363114309586833E-2</v>
      </c>
      <c r="DM125" s="248">
        <v>7.3460836726988929E-3</v>
      </c>
      <c r="DP125" s="5">
        <f t="shared" si="119"/>
        <v>7.3460836726988929E-3</v>
      </c>
      <c r="DT125" s="248">
        <v>4.651851644813617E-2</v>
      </c>
      <c r="DW125" s="5">
        <f t="shared" si="129"/>
        <v>4.651851644813617E-2</v>
      </c>
      <c r="EA125" s="248">
        <v>0.14726641433616572</v>
      </c>
      <c r="EC125" s="248">
        <v>0.14942967001834459</v>
      </c>
      <c r="EE125" s="5">
        <f t="shared" si="130"/>
        <v>0.14834804217725517</v>
      </c>
      <c r="EF125" s="249">
        <f t="shared" si="131"/>
        <v>1.5296527623090111E-3</v>
      </c>
      <c r="EJ125" s="248">
        <v>8.4247260039231123E-2</v>
      </c>
      <c r="EL125" s="5">
        <f t="shared" si="132"/>
        <v>8.4247260039231123E-2</v>
      </c>
      <c r="EY125" s="248">
        <v>5.6781538136285198E-2</v>
      </c>
      <c r="FA125" s="5">
        <f t="shared" si="120"/>
        <v>5.6781538136285198E-2</v>
      </c>
      <c r="FE125" s="248">
        <v>3.117392537818749E-2</v>
      </c>
      <c r="FL125" s="248">
        <v>4.3547428042305686E-2</v>
      </c>
      <c r="FN125" s="5">
        <f t="shared" si="121"/>
        <v>3.7360676710246586E-2</v>
      </c>
      <c r="FO125" s="249">
        <f t="shared" si="122"/>
        <v>8.7493876408278222E-3</v>
      </c>
      <c r="FZ125" s="248">
        <v>7.9561870819350386E-3</v>
      </c>
      <c r="GE125" s="5">
        <f t="shared" si="123"/>
        <v>7.9561870819350386E-3</v>
      </c>
      <c r="GI125" s="248">
        <v>0.12962248381847175</v>
      </c>
      <c r="GK125" s="248">
        <v>1.4800885567065852E-2</v>
      </c>
      <c r="GM125" s="5">
        <f t="shared" si="124"/>
        <v>7.2211684692768799E-2</v>
      </c>
      <c r="GN125" s="249">
        <f t="shared" si="125"/>
        <v>8.1191130750246518E-2</v>
      </c>
      <c r="GU125" s="248">
        <v>3.7443092939536803E-3</v>
      </c>
      <c r="GW125" s="5">
        <f t="shared" si="126"/>
        <v>3.7443092939536803E-3</v>
      </c>
      <c r="HO125" s="248">
        <v>2.7829052790298871E-2</v>
      </c>
      <c r="HQ125" s="5">
        <f t="shared" si="128"/>
        <v>2.7829052790298871E-2</v>
      </c>
      <c r="HY125" s="248">
        <v>6.3775191309453395E-3</v>
      </c>
      <c r="IC125" s="5">
        <f t="shared" si="133"/>
        <v>6.3775191309453395E-3</v>
      </c>
    </row>
    <row r="126" spans="1:237" ht="14.25" x14ac:dyDescent="0.25">
      <c r="A126" s="185">
        <v>149.096091</v>
      </c>
      <c r="B126" s="186" t="s">
        <v>206</v>
      </c>
      <c r="C126" s="189" t="s">
        <v>148</v>
      </c>
      <c r="FE126" s="248">
        <v>3.7418408332282285E-2</v>
      </c>
      <c r="FN126" s="5">
        <f t="shared" si="121"/>
        <v>3.7418408332282285E-2</v>
      </c>
    </row>
    <row r="127" spans="1:237" ht="14.25" x14ac:dyDescent="0.25">
      <c r="A127" s="185">
        <v>149.13247699999999</v>
      </c>
      <c r="B127" s="190" t="s">
        <v>207</v>
      </c>
      <c r="C127" s="189" t="s">
        <v>148</v>
      </c>
      <c r="AD127" s="248">
        <v>0.13165600583358933</v>
      </c>
      <c r="AI127" s="5">
        <f t="shared" si="107"/>
        <v>0.13165600583358933</v>
      </c>
      <c r="AM127" s="248">
        <v>6.3218403562396802E-2</v>
      </c>
      <c r="AR127" s="5">
        <f t="shared" si="109"/>
        <v>6.3218403562396802E-2</v>
      </c>
      <c r="CG127" s="248">
        <v>2.5285791040019438E-2</v>
      </c>
      <c r="CJ127" s="5">
        <f t="shared" si="114"/>
        <v>2.5285791040019438E-2</v>
      </c>
      <c r="CR127" s="248">
        <v>0.12050362425128348</v>
      </c>
      <c r="CU127" s="5">
        <f t="shared" si="116"/>
        <v>0.12050362425128348</v>
      </c>
      <c r="DG127" s="248">
        <v>4.7091567800253191E-2</v>
      </c>
      <c r="DI127" s="5">
        <f t="shared" si="118"/>
        <v>4.7091567800253191E-2</v>
      </c>
      <c r="DM127" s="248">
        <v>1.5254654193933608E-2</v>
      </c>
      <c r="DP127" s="5">
        <f t="shared" si="119"/>
        <v>1.5254654193933608E-2</v>
      </c>
      <c r="DT127" s="248">
        <v>2.8301110492517725E-2</v>
      </c>
      <c r="DW127" s="5">
        <f t="shared" si="129"/>
        <v>2.8301110492517725E-2</v>
      </c>
      <c r="EA127" s="248">
        <v>0.26909132723827134</v>
      </c>
      <c r="EE127" s="5">
        <f t="shared" si="130"/>
        <v>0.26909132723827134</v>
      </c>
      <c r="EJ127" s="248">
        <v>0.22105560789704942</v>
      </c>
      <c r="EL127" s="5">
        <f t="shared" si="132"/>
        <v>0.22105560789704942</v>
      </c>
      <c r="EY127" s="248">
        <v>0.27121511892902189</v>
      </c>
      <c r="FA127" s="5">
        <f t="shared" si="120"/>
        <v>0.27121511892902189</v>
      </c>
      <c r="GK127" s="248">
        <v>1.0136306774504654E-2</v>
      </c>
      <c r="GM127" s="5">
        <f t="shared" si="124"/>
        <v>1.0136306774504654E-2</v>
      </c>
      <c r="GU127" s="248">
        <v>1.287710688647082E-2</v>
      </c>
      <c r="GW127" s="5">
        <f t="shared" si="126"/>
        <v>1.287710688647082E-2</v>
      </c>
    </row>
    <row r="128" spans="1:237" ht="29.25" x14ac:dyDescent="0.25">
      <c r="A128" s="185">
        <v>151.075356</v>
      </c>
      <c r="B128" s="186" t="s">
        <v>208</v>
      </c>
      <c r="C128" s="188" t="s">
        <v>209</v>
      </c>
      <c r="F128" s="248">
        <v>3.2825106136335609E-2</v>
      </c>
      <c r="Q128" s="248">
        <v>2.304376207346305E-2</v>
      </c>
      <c r="U128" s="248">
        <v>4.2940221261836463E-2</v>
      </c>
      <c r="Z128" s="5">
        <f t="shared" si="105"/>
        <v>3.2936363157211705E-2</v>
      </c>
      <c r="AA128" s="249">
        <f t="shared" si="106"/>
        <v>9.9486961785036267E-3</v>
      </c>
      <c r="AD128" s="248">
        <v>0.27201730355750936</v>
      </c>
      <c r="AF128" s="248">
        <v>0.11571130649422874</v>
      </c>
      <c r="AI128" s="5">
        <f t="shared" si="107"/>
        <v>0.19386430502586904</v>
      </c>
      <c r="AJ128" s="249">
        <f t="shared" si="108"/>
        <v>0.11052503046357033</v>
      </c>
      <c r="AM128" s="248">
        <v>8.6838047201289653E-2</v>
      </c>
      <c r="AR128" s="5">
        <f t="shared" si="109"/>
        <v>8.6838047201289653E-2</v>
      </c>
      <c r="AZ128" s="248">
        <v>1.2587282113768018E-2</v>
      </c>
      <c r="BC128" s="5">
        <f t="shared" si="110"/>
        <v>1.2587282113768018E-2</v>
      </c>
      <c r="BO128" s="248">
        <v>2.7374465613313324E-2</v>
      </c>
      <c r="BQ128" s="248">
        <v>3.2723167078117072E-3</v>
      </c>
      <c r="BS128" s="248">
        <v>1.5556550802042931E-2</v>
      </c>
      <c r="BU128" s="5">
        <f t="shared" si="111"/>
        <v>3.2723167078117072E-3</v>
      </c>
      <c r="BW128" s="5">
        <f t="shared" si="112"/>
        <v>1.5556550802042931E-2</v>
      </c>
      <c r="BY128" s="5">
        <f t="shared" si="113"/>
        <v>2.7374465613313324E-2</v>
      </c>
      <c r="CC128" s="248">
        <v>2.777813936573377E-2</v>
      </c>
      <c r="CG128" s="248">
        <v>0.20322346380044592</v>
      </c>
      <c r="CJ128" s="5">
        <f t="shared" si="114"/>
        <v>0.11550080158308984</v>
      </c>
      <c r="CK128" s="249">
        <f t="shared" si="115"/>
        <v>0.12405857863525886</v>
      </c>
      <c r="CR128" s="248">
        <v>0.35171031620333831</v>
      </c>
      <c r="CU128" s="5">
        <f t="shared" si="116"/>
        <v>0.35171031620333831</v>
      </c>
      <c r="CY128" s="248">
        <v>1.142478033646307E-2</v>
      </c>
      <c r="DB128" s="5">
        <f t="shared" si="117"/>
        <v>1.142478033646307E-2</v>
      </c>
      <c r="DG128" s="248">
        <v>2.9440941660202967E-2</v>
      </c>
      <c r="DI128" s="5">
        <f t="shared" si="118"/>
        <v>2.9440941660202967E-2</v>
      </c>
      <c r="DM128" s="248">
        <v>3.591021054615464E-2</v>
      </c>
      <c r="DP128" s="5">
        <f t="shared" si="119"/>
        <v>3.591021054615464E-2</v>
      </c>
      <c r="DT128" s="248">
        <v>6.3227115184900262E-2</v>
      </c>
      <c r="DW128" s="5">
        <f t="shared" si="129"/>
        <v>6.3227115184900262E-2</v>
      </c>
      <c r="EA128" s="248">
        <v>0.29667726695500657</v>
      </c>
      <c r="EE128" s="5">
        <f t="shared" si="130"/>
        <v>0.29667726695500657</v>
      </c>
      <c r="EJ128" s="248">
        <v>0.15556583323994086</v>
      </c>
      <c r="EL128" s="5">
        <f t="shared" si="132"/>
        <v>0.15556583323994086</v>
      </c>
      <c r="EY128" s="248">
        <v>0.30364240346683069</v>
      </c>
      <c r="FA128" s="5">
        <f t="shared" si="120"/>
        <v>0.30364240346683069</v>
      </c>
      <c r="FE128" s="248">
        <v>0.19623219574533665</v>
      </c>
      <c r="FL128" s="248">
        <v>0.10366768284742481</v>
      </c>
      <c r="FN128" s="5">
        <f t="shared" si="121"/>
        <v>0.14994993929638073</v>
      </c>
      <c r="FO128" s="249">
        <f t="shared" si="122"/>
        <v>6.5452994767343092E-2</v>
      </c>
      <c r="FZ128" s="248">
        <v>6.0999252960708987E-3</v>
      </c>
      <c r="GE128" s="5">
        <f t="shared" si="123"/>
        <v>6.0999252960708987E-3</v>
      </c>
      <c r="GI128" s="248">
        <v>0.56058025896186547</v>
      </c>
      <c r="GK128" s="248">
        <v>5.4334317246408997E-2</v>
      </c>
      <c r="GM128" s="5">
        <f t="shared" si="124"/>
        <v>0.30745728810413725</v>
      </c>
      <c r="GN128" s="249">
        <f t="shared" si="125"/>
        <v>0.35796993833516894</v>
      </c>
      <c r="GU128" s="248">
        <v>5.1021700230534745E-3</v>
      </c>
      <c r="GW128" s="5">
        <f t="shared" si="126"/>
        <v>5.1021700230534745E-3</v>
      </c>
      <c r="HB128" s="248">
        <v>1.0457787730565526E-2</v>
      </c>
      <c r="HF128" s="5">
        <f t="shared" si="127"/>
        <v>1.0457787730565526E-2</v>
      </c>
      <c r="HO128" s="248">
        <v>0.10323021722438061</v>
      </c>
      <c r="HQ128" s="5">
        <f t="shared" si="128"/>
        <v>0.10323021722438061</v>
      </c>
      <c r="HY128" s="248">
        <v>2.1914527868809295E-2</v>
      </c>
      <c r="IC128" s="5">
        <f t="shared" si="133"/>
        <v>2.1914527868809295E-2</v>
      </c>
    </row>
    <row r="129" spans="1:238" ht="14.25" x14ac:dyDescent="0.25">
      <c r="A129" s="185">
        <v>151.14812699999999</v>
      </c>
      <c r="B129" s="190" t="s">
        <v>210</v>
      </c>
      <c r="C129" s="188" t="s">
        <v>148</v>
      </c>
      <c r="AM129" s="248">
        <v>4.3534040131263885E-2</v>
      </c>
      <c r="AR129" s="5">
        <f t="shared" si="109"/>
        <v>4.3534040131263885E-2</v>
      </c>
      <c r="CG129" s="248">
        <v>1.5604121355451549E-2</v>
      </c>
      <c r="CJ129" s="5">
        <f t="shared" si="114"/>
        <v>1.5604121355451549E-2</v>
      </c>
      <c r="DG129" s="248">
        <v>3.2376799479289807E-2</v>
      </c>
      <c r="DI129" s="5">
        <f t="shared" si="118"/>
        <v>3.2376799479289807E-2</v>
      </c>
      <c r="GK129" s="248">
        <v>4.5136559599303905E-3</v>
      </c>
      <c r="GM129" s="5">
        <f t="shared" si="124"/>
        <v>4.5136559599303905E-3</v>
      </c>
      <c r="GU129" s="248">
        <v>1.3250802442797005E-2</v>
      </c>
      <c r="GW129" s="5">
        <f t="shared" si="126"/>
        <v>1.3250802442797005E-2</v>
      </c>
    </row>
    <row r="130" spans="1:238" ht="16.5" x14ac:dyDescent="0.25">
      <c r="A130" s="191">
        <v>155.07027099999999</v>
      </c>
      <c r="B130" s="192" t="s">
        <v>211</v>
      </c>
      <c r="C130" s="193" t="s">
        <v>212</v>
      </c>
      <c r="Q130" s="248">
        <v>8.8878115379819652E-3</v>
      </c>
      <c r="U130" s="248">
        <v>1.6959089958010164E-2</v>
      </c>
      <c r="Z130" s="5">
        <f t="shared" si="105"/>
        <v>1.2923450747996064E-2</v>
      </c>
      <c r="AA130" s="249">
        <f t="shared" si="106"/>
        <v>5.7072557036465825E-3</v>
      </c>
      <c r="AD130" s="248">
        <v>9.8210875497858216E-2</v>
      </c>
      <c r="AF130" s="248">
        <v>7.6041037676918721E-2</v>
      </c>
      <c r="AI130" s="5">
        <f t="shared" si="107"/>
        <v>8.7125956587388476E-2</v>
      </c>
      <c r="AJ130" s="249">
        <f t="shared" si="108"/>
        <v>1.5676442660992232E-2</v>
      </c>
      <c r="AM130" s="248">
        <v>2.0396941642007241E-2</v>
      </c>
      <c r="AR130" s="5">
        <f t="shared" si="109"/>
        <v>2.0396941642007241E-2</v>
      </c>
      <c r="AZ130" s="248">
        <v>2.5876465054352336E-2</v>
      </c>
      <c r="BC130" s="5">
        <f t="shared" si="110"/>
        <v>2.5876465054352336E-2</v>
      </c>
      <c r="BO130" s="248">
        <v>7.7254981067915868E-2</v>
      </c>
      <c r="BQ130" s="248">
        <v>9.4508118207910358E-3</v>
      </c>
      <c r="BS130" s="248">
        <v>4.1551239257474684E-2</v>
      </c>
      <c r="BU130" s="5">
        <f t="shared" si="111"/>
        <v>9.4508118207910358E-3</v>
      </c>
      <c r="BW130" s="5">
        <f t="shared" si="112"/>
        <v>4.1551239257474684E-2</v>
      </c>
      <c r="BY130" s="5">
        <f t="shared" si="113"/>
        <v>7.7254981067915868E-2</v>
      </c>
      <c r="CG130" s="248">
        <v>7.0449876191656782E-2</v>
      </c>
      <c r="CJ130" s="5">
        <f t="shared" si="114"/>
        <v>7.0449876191656782E-2</v>
      </c>
      <c r="CR130" s="248">
        <v>9.8235489652272551E-2</v>
      </c>
      <c r="CU130" s="5">
        <f t="shared" si="116"/>
        <v>9.8235489652272551E-2</v>
      </c>
      <c r="CY130" s="248">
        <v>8.7751038320327841E-3</v>
      </c>
      <c r="DB130" s="5">
        <f t="shared" si="117"/>
        <v>8.7751038320327841E-3</v>
      </c>
      <c r="DG130" s="248">
        <v>6.9605689473676291E-2</v>
      </c>
      <c r="DI130" s="5">
        <f t="shared" si="118"/>
        <v>6.9605689473676291E-2</v>
      </c>
      <c r="DM130" s="248">
        <v>2.3378360877189096E-2</v>
      </c>
      <c r="DP130" s="5">
        <f t="shared" si="119"/>
        <v>2.3378360877189096E-2</v>
      </c>
      <c r="DT130" s="248">
        <v>4.3686149782114173E-2</v>
      </c>
      <c r="DW130" s="5">
        <f t="shared" si="129"/>
        <v>4.3686149782114173E-2</v>
      </c>
      <c r="EA130" s="248">
        <v>0.34887439100909129</v>
      </c>
      <c r="EC130" s="248">
        <v>0.22215885523643256</v>
      </c>
      <c r="EE130" s="5">
        <f t="shared" si="130"/>
        <v>0.28551662312276194</v>
      </c>
      <c r="EF130" s="249">
        <f t="shared" si="131"/>
        <v>8.9601414626533399E-2</v>
      </c>
      <c r="EJ130" s="248">
        <v>8.7037504096794741E-2</v>
      </c>
      <c r="EL130" s="5">
        <f>EJ130</f>
        <v>8.7037504096794741E-2</v>
      </c>
      <c r="EY130" s="248">
        <v>4.825988592267394E-2</v>
      </c>
      <c r="FA130" s="5">
        <f t="shared" si="120"/>
        <v>4.825988592267394E-2</v>
      </c>
      <c r="FE130" s="248">
        <v>8.0534379360288399E-2</v>
      </c>
      <c r="FL130" s="248">
        <v>4.5973937907027321E-2</v>
      </c>
      <c r="FN130" s="5">
        <f t="shared" si="121"/>
        <v>6.3254158633657853E-2</v>
      </c>
      <c r="FO130" s="249">
        <f t="shared" si="122"/>
        <v>2.4437922512401618E-2</v>
      </c>
      <c r="GI130" s="248">
        <v>0.22289184703896966</v>
      </c>
      <c r="GK130" s="248">
        <v>1.6220518583098774E-2</v>
      </c>
      <c r="GM130" s="5">
        <f t="shared" si="124"/>
        <v>0.11955618281103422</v>
      </c>
      <c r="GN130" s="249">
        <f t="shared" si="125"/>
        <v>0.14613869782797859</v>
      </c>
      <c r="HB130" s="248">
        <v>6.2923744780493248E-3</v>
      </c>
      <c r="HF130" s="5">
        <f t="shared" si="127"/>
        <v>6.2923744780493248E-3</v>
      </c>
      <c r="HO130" s="248">
        <v>5.5442188686708832E-2</v>
      </c>
      <c r="HQ130" s="5">
        <f t="shared" si="128"/>
        <v>5.5442188686708832E-2</v>
      </c>
    </row>
    <row r="131" spans="1:238" s="266" customFormat="1" ht="16.5" x14ac:dyDescent="0.25">
      <c r="A131" s="195">
        <v>165.09100599999999</v>
      </c>
      <c r="B131" s="194" t="s">
        <v>213</v>
      </c>
      <c r="C131" s="194" t="s">
        <v>214</v>
      </c>
      <c r="F131" s="272"/>
      <c r="Q131" s="272"/>
      <c r="U131" s="272"/>
      <c r="Z131" s="273"/>
      <c r="AA131" s="274"/>
      <c r="AD131" s="272"/>
      <c r="AF131" s="272"/>
      <c r="AI131" s="273"/>
      <c r="AJ131" s="274"/>
      <c r="AM131" s="272"/>
      <c r="AR131" s="273"/>
      <c r="AS131" s="274"/>
      <c r="AZ131" s="272"/>
      <c r="BC131" s="273"/>
      <c r="BD131" s="274"/>
      <c r="BO131" s="272">
        <v>3.6741984279782751E-2</v>
      </c>
      <c r="BQ131" s="272">
        <v>3.7753614620890889E-3</v>
      </c>
      <c r="BS131" s="272">
        <v>1.4218819030850375E-2</v>
      </c>
      <c r="BU131" s="5">
        <f t="shared" si="111"/>
        <v>3.7753614620890889E-3</v>
      </c>
      <c r="BV131" s="249"/>
      <c r="BW131" s="5">
        <f t="shared" si="112"/>
        <v>1.4218819030850375E-2</v>
      </c>
      <c r="BX131" s="249"/>
      <c r="BY131" s="5">
        <f t="shared" si="113"/>
        <v>3.6741984279782751E-2</v>
      </c>
      <c r="BZ131" s="274"/>
      <c r="CC131" s="272"/>
      <c r="CG131" s="272"/>
      <c r="CJ131" s="273"/>
      <c r="CK131" s="274"/>
      <c r="CR131" s="272"/>
      <c r="CU131" s="273"/>
      <c r="CV131" s="274"/>
      <c r="CY131" s="272"/>
      <c r="DB131" s="273"/>
      <c r="DC131" s="274"/>
      <c r="DG131" s="272"/>
      <c r="DI131" s="273"/>
      <c r="DJ131" s="274"/>
      <c r="DM131" s="272"/>
      <c r="DP131" s="273"/>
      <c r="DQ131" s="274"/>
      <c r="DT131" s="272"/>
      <c r="DW131" s="273"/>
      <c r="DX131" s="274"/>
      <c r="EA131" s="272"/>
      <c r="EC131" s="272"/>
      <c r="EE131" s="273"/>
      <c r="EF131" s="274"/>
      <c r="EJ131" s="272"/>
      <c r="EL131" s="273"/>
      <c r="EM131" s="274"/>
      <c r="EY131" s="272"/>
      <c r="FA131" s="273"/>
      <c r="FB131" s="274"/>
      <c r="FE131" s="272">
        <v>5.8632643370697998E-2</v>
      </c>
      <c r="FL131" s="272"/>
      <c r="FN131" s="5">
        <f t="shared" si="121"/>
        <v>5.8632643370697998E-2</v>
      </c>
      <c r="FO131" s="249"/>
      <c r="FZ131" s="272"/>
      <c r="GE131" s="273"/>
      <c r="GF131" s="274"/>
      <c r="GI131" s="272"/>
      <c r="GK131" s="272"/>
      <c r="GM131" s="273"/>
      <c r="GN131" s="274"/>
      <c r="GU131" s="272"/>
      <c r="GW131" s="273"/>
      <c r="GX131" s="274"/>
      <c r="HB131" s="272"/>
      <c r="HF131" s="273"/>
      <c r="HG131" s="274"/>
      <c r="HO131" s="272"/>
      <c r="HQ131" s="273"/>
      <c r="HR131" s="274"/>
      <c r="HY131" s="272"/>
      <c r="IC131" s="273"/>
      <c r="ID131" s="274"/>
    </row>
    <row r="133" spans="1:238" ht="12.75" x14ac:dyDescent="0.2">
      <c r="A133" s="9" t="s">
        <v>327</v>
      </c>
      <c r="B133" s="250"/>
      <c r="C133" s="231"/>
    </row>
    <row r="134" spans="1:238" ht="12.75" x14ac:dyDescent="0.2">
      <c r="A134" s="9" t="s">
        <v>660</v>
      </c>
      <c r="B134" s="250"/>
      <c r="C134" s="231"/>
    </row>
    <row r="135" spans="1:238" ht="12.75" x14ac:dyDescent="0.2">
      <c r="A135" s="9" t="s">
        <v>773</v>
      </c>
      <c r="B135" s="250"/>
      <c r="C135" s="231"/>
    </row>
  </sheetData>
  <mergeCells count="1">
    <mergeCell ref="A81:B8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8"/>
  <sheetViews>
    <sheetView zoomScaleNormal="100" workbookViewId="0"/>
  </sheetViews>
  <sheetFormatPr defaultRowHeight="15" x14ac:dyDescent="0.25"/>
  <cols>
    <col min="1" max="2" width="9.140625" style="278"/>
    <col min="3" max="3" width="30.140625" style="347" customWidth="1"/>
    <col min="4" max="4" width="15.42578125" style="278" customWidth="1"/>
    <col min="5" max="5" width="13.85546875" style="278" customWidth="1"/>
    <col min="6" max="8" width="15" style="278" customWidth="1"/>
    <col min="9" max="9" width="14.5703125" style="278" customWidth="1"/>
    <col min="10" max="11" width="15" style="278" customWidth="1"/>
    <col min="12" max="16384" width="9.140625" style="244"/>
  </cols>
  <sheetData>
    <row r="1" spans="1:11" x14ac:dyDescent="0.25">
      <c r="A1" s="367" t="s">
        <v>1288</v>
      </c>
    </row>
    <row r="2" spans="1:11" ht="39" x14ac:dyDescent="0.25">
      <c r="A2" s="353" t="s">
        <v>326</v>
      </c>
      <c r="B2" s="354" t="s">
        <v>275</v>
      </c>
      <c r="C2" s="368" t="s">
        <v>1289</v>
      </c>
      <c r="D2" s="356" t="s">
        <v>800</v>
      </c>
      <c r="E2" s="356" t="s">
        <v>1290</v>
      </c>
      <c r="F2" s="356" t="s">
        <v>1291</v>
      </c>
      <c r="G2" s="356" t="s">
        <v>1292</v>
      </c>
      <c r="H2" s="356" t="s">
        <v>1293</v>
      </c>
      <c r="I2" s="369" t="s">
        <v>1295</v>
      </c>
      <c r="J2" s="356" t="s">
        <v>1294</v>
      </c>
      <c r="K2" s="356" t="s">
        <v>658</v>
      </c>
    </row>
    <row r="3" spans="1:11" x14ac:dyDescent="0.25">
      <c r="B3" s="278" t="s">
        <v>49</v>
      </c>
      <c r="D3" s="278">
        <v>0.93799999999999994</v>
      </c>
      <c r="E3" s="278">
        <v>0.92500000000000004</v>
      </c>
      <c r="F3" s="278" t="s">
        <v>450</v>
      </c>
      <c r="G3" s="278" t="s">
        <v>511</v>
      </c>
      <c r="H3" s="278" t="s">
        <v>559</v>
      </c>
      <c r="I3" s="278">
        <v>0.92700000000000005</v>
      </c>
      <c r="J3" s="278" t="s">
        <v>626</v>
      </c>
      <c r="K3" s="281">
        <v>0.98406300000000002</v>
      </c>
    </row>
    <row r="4" spans="1:11" x14ac:dyDescent="0.25">
      <c r="B4" s="278" t="s">
        <v>257</v>
      </c>
      <c r="C4" s="347" t="s">
        <v>256</v>
      </c>
      <c r="D4" s="278" t="s">
        <v>449</v>
      </c>
      <c r="E4" s="278" t="s">
        <v>449</v>
      </c>
      <c r="F4" s="278" t="s">
        <v>451</v>
      </c>
      <c r="G4" s="278" t="s">
        <v>512</v>
      </c>
      <c r="H4" s="278" t="s">
        <v>560</v>
      </c>
      <c r="I4" s="278" t="s">
        <v>449</v>
      </c>
      <c r="J4" s="278" t="s">
        <v>627</v>
      </c>
      <c r="K4" s="279">
        <v>1679.94</v>
      </c>
    </row>
    <row r="5" spans="1:11" x14ac:dyDescent="0.25">
      <c r="B5" s="278" t="s">
        <v>50</v>
      </c>
      <c r="C5" s="347" t="s">
        <v>258</v>
      </c>
      <c r="D5" s="278" t="s">
        <v>449</v>
      </c>
      <c r="E5" s="278" t="s">
        <v>449</v>
      </c>
      <c r="F5" s="278" t="s">
        <v>452</v>
      </c>
      <c r="G5" s="278" t="s">
        <v>513</v>
      </c>
      <c r="H5" s="278" t="s">
        <v>561</v>
      </c>
      <c r="I5" s="278" t="s">
        <v>449</v>
      </c>
      <c r="J5" s="278" t="s">
        <v>628</v>
      </c>
      <c r="K5" s="280">
        <v>17.313099999999999</v>
      </c>
    </row>
    <row r="6" spans="1:11" x14ac:dyDescent="0.25">
      <c r="B6" s="278" t="s">
        <v>260</v>
      </c>
      <c r="C6" s="347" t="s">
        <v>259</v>
      </c>
      <c r="D6" s="278" t="s">
        <v>850</v>
      </c>
      <c r="E6" s="278" t="s">
        <v>851</v>
      </c>
      <c r="F6" s="278" t="s">
        <v>453</v>
      </c>
      <c r="G6" s="278" t="s">
        <v>514</v>
      </c>
      <c r="H6" s="278" t="s">
        <v>562</v>
      </c>
      <c r="I6" s="278" t="s">
        <v>852</v>
      </c>
      <c r="J6" s="278" t="s">
        <v>629</v>
      </c>
      <c r="K6" s="281">
        <v>0.373975</v>
      </c>
    </row>
    <row r="7" spans="1:11" x14ac:dyDescent="0.25">
      <c r="A7" s="263">
        <v>18.033826000000001</v>
      </c>
      <c r="B7" s="282" t="s">
        <v>337</v>
      </c>
      <c r="C7" s="319" t="s">
        <v>65</v>
      </c>
      <c r="D7" s="278" t="s">
        <v>853</v>
      </c>
      <c r="E7" s="278" t="s">
        <v>854</v>
      </c>
      <c r="F7" s="278" t="s">
        <v>454</v>
      </c>
      <c r="G7" s="278" t="s">
        <v>515</v>
      </c>
      <c r="H7" s="278" t="s">
        <v>563</v>
      </c>
      <c r="I7" s="278" t="s">
        <v>855</v>
      </c>
      <c r="J7" s="278" t="s">
        <v>856</v>
      </c>
      <c r="K7" s="351">
        <v>1.12336E-2</v>
      </c>
    </row>
    <row r="8" spans="1:11" x14ac:dyDescent="0.25">
      <c r="B8" s="278" t="s">
        <v>261</v>
      </c>
      <c r="C8" s="347" t="s">
        <v>262</v>
      </c>
      <c r="D8" s="278" t="s">
        <v>857</v>
      </c>
      <c r="E8" s="278" t="s">
        <v>858</v>
      </c>
      <c r="F8" s="278" t="s">
        <v>455</v>
      </c>
      <c r="G8" s="278" t="s">
        <v>516</v>
      </c>
      <c r="H8" s="278" t="s">
        <v>564</v>
      </c>
      <c r="I8" s="357" t="s">
        <v>859</v>
      </c>
      <c r="J8" s="278" t="s">
        <v>630</v>
      </c>
      <c r="K8" s="281">
        <v>0.15762100000000001</v>
      </c>
    </row>
    <row r="9" spans="1:11" x14ac:dyDescent="0.25">
      <c r="A9" s="263">
        <v>28.018174999999999</v>
      </c>
      <c r="B9" s="283" t="s">
        <v>51</v>
      </c>
      <c r="C9" s="358" t="s">
        <v>66</v>
      </c>
      <c r="D9" s="278" t="s">
        <v>860</v>
      </c>
      <c r="E9" s="278" t="s">
        <v>861</v>
      </c>
      <c r="F9" s="278" t="s">
        <v>456</v>
      </c>
      <c r="G9" s="278" t="s">
        <v>517</v>
      </c>
      <c r="H9" s="278" t="s">
        <v>565</v>
      </c>
      <c r="I9" s="278" t="s">
        <v>862</v>
      </c>
      <c r="J9" s="278" t="s">
        <v>1302</v>
      </c>
      <c r="K9" s="281" t="s">
        <v>449</v>
      </c>
    </row>
    <row r="10" spans="1:11" x14ac:dyDescent="0.25">
      <c r="B10" s="278" t="s">
        <v>264</v>
      </c>
      <c r="C10" s="347" t="s">
        <v>263</v>
      </c>
      <c r="D10" s="278" t="s">
        <v>863</v>
      </c>
      <c r="E10" s="278" t="s">
        <v>864</v>
      </c>
      <c r="F10" s="278" t="s">
        <v>457</v>
      </c>
      <c r="G10" s="278" t="s">
        <v>518</v>
      </c>
      <c r="H10" s="278" t="s">
        <v>566</v>
      </c>
      <c r="I10" s="278" t="s">
        <v>865</v>
      </c>
      <c r="J10" s="278" t="s">
        <v>631</v>
      </c>
      <c r="K10" s="281">
        <v>0.155888</v>
      </c>
    </row>
    <row r="11" spans="1:11" x14ac:dyDescent="0.25">
      <c r="A11" s="263">
        <v>31.017841000000001</v>
      </c>
      <c r="B11" s="282" t="s">
        <v>52</v>
      </c>
      <c r="C11" s="319" t="s">
        <v>67</v>
      </c>
      <c r="D11" s="278" t="s">
        <v>866</v>
      </c>
      <c r="E11" s="278" t="s">
        <v>867</v>
      </c>
      <c r="F11" s="278" t="s">
        <v>458</v>
      </c>
      <c r="G11" s="278" t="s">
        <v>519</v>
      </c>
      <c r="H11" s="278" t="s">
        <v>567</v>
      </c>
      <c r="I11" s="278" t="s">
        <v>868</v>
      </c>
      <c r="J11" s="278" t="s">
        <v>632</v>
      </c>
      <c r="K11" s="281">
        <v>0.206287</v>
      </c>
    </row>
    <row r="12" spans="1:11" x14ac:dyDescent="0.25">
      <c r="B12" s="278" t="s">
        <v>53</v>
      </c>
      <c r="C12" s="347" t="s">
        <v>265</v>
      </c>
      <c r="D12" s="278" t="s">
        <v>869</v>
      </c>
      <c r="E12" s="278" t="s">
        <v>870</v>
      </c>
      <c r="F12" s="278" t="s">
        <v>459</v>
      </c>
      <c r="G12" s="278" t="s">
        <v>520</v>
      </c>
      <c r="H12" s="278" t="s">
        <v>568</v>
      </c>
      <c r="I12" s="357" t="s">
        <v>871</v>
      </c>
      <c r="J12" s="278" t="s">
        <v>633</v>
      </c>
      <c r="K12" s="281">
        <v>0.60583500000000001</v>
      </c>
    </row>
    <row r="13" spans="1:11" x14ac:dyDescent="0.25">
      <c r="A13" s="263">
        <v>33.033490999999998</v>
      </c>
      <c r="B13" s="282" t="s">
        <v>338</v>
      </c>
      <c r="C13" s="319" t="s">
        <v>68</v>
      </c>
      <c r="D13" s="278" t="s">
        <v>872</v>
      </c>
      <c r="E13" s="278" t="s">
        <v>873</v>
      </c>
      <c r="F13" s="278" t="s">
        <v>460</v>
      </c>
      <c r="G13" s="278" t="s">
        <v>521</v>
      </c>
      <c r="H13" s="278" t="s">
        <v>569</v>
      </c>
      <c r="I13" s="278" t="s">
        <v>874</v>
      </c>
      <c r="J13" s="278" t="s">
        <v>634</v>
      </c>
      <c r="K13" s="351">
        <v>8.7061100000000002E-2</v>
      </c>
    </row>
    <row r="14" spans="1:11" x14ac:dyDescent="0.25">
      <c r="B14" s="278" t="s">
        <v>54</v>
      </c>
      <c r="C14" s="347" t="s">
        <v>266</v>
      </c>
      <c r="D14" s="278" t="s">
        <v>875</v>
      </c>
      <c r="E14" s="278" t="s">
        <v>876</v>
      </c>
      <c r="F14" s="278" t="s">
        <v>461</v>
      </c>
      <c r="G14" s="278" t="s">
        <v>522</v>
      </c>
      <c r="H14" s="278" t="s">
        <v>570</v>
      </c>
      <c r="I14" s="278" t="s">
        <v>449</v>
      </c>
      <c r="J14" s="278" t="s">
        <v>449</v>
      </c>
      <c r="K14" s="281" t="s">
        <v>449</v>
      </c>
    </row>
    <row r="15" spans="1:11" x14ac:dyDescent="0.25">
      <c r="A15" s="263">
        <v>43.054226999999997</v>
      </c>
      <c r="B15" s="282" t="s">
        <v>339</v>
      </c>
      <c r="C15" s="319" t="s">
        <v>74</v>
      </c>
      <c r="D15" s="278" t="s">
        <v>877</v>
      </c>
      <c r="E15" s="278" t="s">
        <v>878</v>
      </c>
      <c r="F15" s="278" t="s">
        <v>462</v>
      </c>
      <c r="G15" s="278" t="s">
        <v>523</v>
      </c>
      <c r="H15" s="278" t="s">
        <v>571</v>
      </c>
      <c r="I15" s="278" t="s">
        <v>879</v>
      </c>
      <c r="J15" s="278" t="s">
        <v>1303</v>
      </c>
      <c r="K15" s="351">
        <v>5.9843199999999996E-3</v>
      </c>
    </row>
    <row r="16" spans="1:11" x14ac:dyDescent="0.25">
      <c r="A16" s="263">
        <v>47.012756000000003</v>
      </c>
      <c r="B16" s="282" t="s">
        <v>55</v>
      </c>
      <c r="C16" s="319" t="s">
        <v>78</v>
      </c>
      <c r="D16" s="278" t="s">
        <v>880</v>
      </c>
      <c r="E16" s="278" t="s">
        <v>881</v>
      </c>
      <c r="F16" s="278" t="s">
        <v>463</v>
      </c>
      <c r="G16" s="278" t="s">
        <v>524</v>
      </c>
      <c r="H16" s="278" t="s">
        <v>572</v>
      </c>
      <c r="I16" s="278" t="s">
        <v>882</v>
      </c>
      <c r="J16" s="278" t="s">
        <v>635</v>
      </c>
      <c r="K16" s="351">
        <v>4.9989699999999998E-2</v>
      </c>
    </row>
    <row r="17" spans="1:11" x14ac:dyDescent="0.25">
      <c r="B17" s="278" t="s">
        <v>267</v>
      </c>
      <c r="C17" s="347" t="s">
        <v>268</v>
      </c>
      <c r="D17" s="278" t="s">
        <v>883</v>
      </c>
      <c r="E17" s="278" t="s">
        <v>884</v>
      </c>
      <c r="F17" s="278" t="s">
        <v>464</v>
      </c>
      <c r="G17" s="278" t="s">
        <v>525</v>
      </c>
      <c r="H17" s="278" t="s">
        <v>573</v>
      </c>
      <c r="I17" s="357" t="s">
        <v>885</v>
      </c>
      <c r="J17" s="278" t="s">
        <v>636</v>
      </c>
      <c r="K17" s="281">
        <v>1.65666</v>
      </c>
    </row>
    <row r="18" spans="1:11" x14ac:dyDescent="0.25">
      <c r="B18" s="278" t="s">
        <v>56</v>
      </c>
      <c r="C18" s="347" t="s">
        <v>269</v>
      </c>
      <c r="D18" s="278" t="s">
        <v>886</v>
      </c>
      <c r="E18" s="278" t="s">
        <v>887</v>
      </c>
      <c r="F18" s="278" t="s">
        <v>465</v>
      </c>
      <c r="G18" s="278" t="s">
        <v>526</v>
      </c>
      <c r="H18" s="278" t="s">
        <v>574</v>
      </c>
      <c r="I18" s="357" t="s">
        <v>888</v>
      </c>
      <c r="J18" s="278" t="s">
        <v>637</v>
      </c>
      <c r="K18" s="281" t="s">
        <v>449</v>
      </c>
    </row>
    <row r="19" spans="1:11" x14ac:dyDescent="0.25">
      <c r="A19" s="263">
        <v>61.028405999999997</v>
      </c>
      <c r="B19" s="282" t="s">
        <v>340</v>
      </c>
      <c r="C19" s="319" t="s">
        <v>102</v>
      </c>
      <c r="D19" s="278" t="s">
        <v>889</v>
      </c>
      <c r="E19" s="278" t="s">
        <v>890</v>
      </c>
      <c r="F19" s="278" t="s">
        <v>466</v>
      </c>
      <c r="G19" s="278" t="s">
        <v>471</v>
      </c>
      <c r="H19" s="278" t="s">
        <v>575</v>
      </c>
      <c r="I19" s="278" t="s">
        <v>891</v>
      </c>
      <c r="J19" s="278" t="s">
        <v>638</v>
      </c>
      <c r="K19" s="351">
        <v>7.5891799999999995E-2</v>
      </c>
    </row>
    <row r="20" spans="1:11" x14ac:dyDescent="0.25">
      <c r="B20" s="278" t="s">
        <v>271</v>
      </c>
      <c r="C20" s="347" t="s">
        <v>270</v>
      </c>
      <c r="D20" s="278" t="s">
        <v>892</v>
      </c>
      <c r="E20" s="278" t="s">
        <v>893</v>
      </c>
      <c r="F20" s="278" t="s">
        <v>449</v>
      </c>
      <c r="G20" s="278" t="s">
        <v>527</v>
      </c>
      <c r="H20" s="278" t="s">
        <v>576</v>
      </c>
      <c r="I20" s="278" t="s">
        <v>894</v>
      </c>
      <c r="J20" s="278" t="s">
        <v>639</v>
      </c>
      <c r="K20" s="281">
        <v>0.26052500000000001</v>
      </c>
    </row>
    <row r="21" spans="1:11" x14ac:dyDescent="0.25">
      <c r="B21" s="278" t="s">
        <v>272</v>
      </c>
      <c r="C21" s="347" t="s">
        <v>273</v>
      </c>
      <c r="D21" s="278" t="s">
        <v>895</v>
      </c>
      <c r="E21" s="278" t="s">
        <v>896</v>
      </c>
      <c r="F21" s="278" t="s">
        <v>467</v>
      </c>
      <c r="G21" s="278" t="s">
        <v>528</v>
      </c>
      <c r="H21" s="278" t="s">
        <v>577</v>
      </c>
      <c r="I21" s="285">
        <v>0.49887850925661492</v>
      </c>
      <c r="J21" s="278" t="s">
        <v>449</v>
      </c>
      <c r="K21" s="281" t="s">
        <v>449</v>
      </c>
    </row>
    <row r="22" spans="1:11" x14ac:dyDescent="0.25">
      <c r="A22" s="263">
        <v>69.033490999999998</v>
      </c>
      <c r="B22" s="282" t="s">
        <v>341</v>
      </c>
      <c r="C22" s="319" t="s">
        <v>114</v>
      </c>
      <c r="D22" s="278" t="s">
        <v>897</v>
      </c>
      <c r="E22" s="278" t="s">
        <v>898</v>
      </c>
      <c r="F22" s="278" t="s">
        <v>468</v>
      </c>
      <c r="G22" s="278" t="s">
        <v>529</v>
      </c>
      <c r="H22" s="278" t="s">
        <v>578</v>
      </c>
      <c r="I22" s="278" t="s">
        <v>899</v>
      </c>
      <c r="J22" s="278" t="s">
        <v>900</v>
      </c>
      <c r="K22" s="351">
        <v>1.80301E-2</v>
      </c>
    </row>
    <row r="23" spans="1:11" x14ac:dyDescent="0.25">
      <c r="A23" s="263">
        <v>41.038576999999997</v>
      </c>
      <c r="B23" s="282" t="s">
        <v>342</v>
      </c>
      <c r="C23" s="319" t="s">
        <v>661</v>
      </c>
      <c r="D23" s="278" t="s">
        <v>449</v>
      </c>
      <c r="E23" s="278" t="s">
        <v>901</v>
      </c>
      <c r="F23" s="278" t="s">
        <v>449</v>
      </c>
      <c r="G23" s="278" t="s">
        <v>530</v>
      </c>
      <c r="H23" s="278" t="s">
        <v>579</v>
      </c>
      <c r="I23" s="278" t="s">
        <v>449</v>
      </c>
      <c r="J23" s="278" t="s">
        <v>449</v>
      </c>
      <c r="K23" s="281" t="s">
        <v>449</v>
      </c>
    </row>
    <row r="24" spans="1:11" x14ac:dyDescent="0.25">
      <c r="A24" s="263">
        <v>42.033825999999998</v>
      </c>
      <c r="B24" s="282" t="s">
        <v>343</v>
      </c>
      <c r="C24" s="319" t="s">
        <v>71</v>
      </c>
      <c r="D24" s="278" t="s">
        <v>902</v>
      </c>
      <c r="E24" s="278" t="s">
        <v>903</v>
      </c>
      <c r="F24" s="278" t="s">
        <v>469</v>
      </c>
      <c r="G24" s="278" t="s">
        <v>904</v>
      </c>
      <c r="H24" s="278" t="s">
        <v>580</v>
      </c>
      <c r="I24" s="278" t="s">
        <v>905</v>
      </c>
      <c r="J24" s="278" t="s">
        <v>640</v>
      </c>
      <c r="K24" s="351">
        <v>6.2878000000000001E-4</v>
      </c>
    </row>
    <row r="25" spans="1:11" x14ac:dyDescent="0.25">
      <c r="A25" s="263">
        <v>43.017840999999997</v>
      </c>
      <c r="B25" s="282" t="s">
        <v>344</v>
      </c>
      <c r="C25" s="319" t="s">
        <v>72</v>
      </c>
      <c r="D25" s="278" t="s">
        <v>906</v>
      </c>
      <c r="E25" s="278" t="s">
        <v>907</v>
      </c>
      <c r="F25" s="278" t="s">
        <v>470</v>
      </c>
      <c r="G25" s="278" t="s">
        <v>531</v>
      </c>
      <c r="H25" s="278" t="s">
        <v>581</v>
      </c>
      <c r="I25" s="278" t="s">
        <v>908</v>
      </c>
      <c r="J25" s="278" t="s">
        <v>641</v>
      </c>
      <c r="K25" s="351">
        <v>9.5410400000000006E-2</v>
      </c>
    </row>
    <row r="26" spans="1:11" x14ac:dyDescent="0.25">
      <c r="A26" s="263">
        <v>45.033490999999998</v>
      </c>
      <c r="B26" s="282" t="s">
        <v>345</v>
      </c>
      <c r="C26" s="319" t="s">
        <v>75</v>
      </c>
      <c r="D26" s="278" t="s">
        <v>909</v>
      </c>
      <c r="E26" s="278" t="s">
        <v>910</v>
      </c>
      <c r="F26" s="278" t="s">
        <v>471</v>
      </c>
      <c r="G26" s="278" t="s">
        <v>532</v>
      </c>
      <c r="H26" s="278" t="s">
        <v>582</v>
      </c>
      <c r="I26" s="278" t="s">
        <v>911</v>
      </c>
      <c r="J26" s="278" t="s">
        <v>642</v>
      </c>
      <c r="K26" s="281">
        <v>0.13036900000000001</v>
      </c>
    </row>
    <row r="27" spans="1:11" x14ac:dyDescent="0.25">
      <c r="A27" s="263">
        <v>51.022927000000003</v>
      </c>
      <c r="B27" s="282" t="s">
        <v>346</v>
      </c>
      <c r="C27" s="319" t="s">
        <v>82</v>
      </c>
      <c r="D27" s="278" t="s">
        <v>912</v>
      </c>
      <c r="E27" s="278" t="s">
        <v>913</v>
      </c>
      <c r="F27" s="278" t="s">
        <v>472</v>
      </c>
      <c r="G27" s="278" t="s">
        <v>533</v>
      </c>
      <c r="H27" s="278" t="s">
        <v>583</v>
      </c>
      <c r="I27" s="284" t="s">
        <v>914</v>
      </c>
      <c r="J27" s="278" t="s">
        <v>643</v>
      </c>
      <c r="K27" s="351">
        <v>6.6345800000000002E-4</v>
      </c>
    </row>
    <row r="28" spans="1:11" x14ac:dyDescent="0.25">
      <c r="A28" s="263">
        <v>53.038576999999997</v>
      </c>
      <c r="B28" s="282" t="s">
        <v>347</v>
      </c>
      <c r="C28" s="319" t="s">
        <v>84</v>
      </c>
      <c r="D28" s="278" t="s">
        <v>915</v>
      </c>
      <c r="E28" s="278" t="s">
        <v>916</v>
      </c>
      <c r="F28" s="278" t="s">
        <v>917</v>
      </c>
      <c r="G28" s="278" t="s">
        <v>918</v>
      </c>
      <c r="H28" s="278" t="s">
        <v>919</v>
      </c>
      <c r="I28" s="278" t="s">
        <v>920</v>
      </c>
      <c r="J28" s="278" t="s">
        <v>644</v>
      </c>
      <c r="K28" s="351">
        <v>3.9618300000000004E-3</v>
      </c>
    </row>
    <row r="29" spans="1:11" x14ac:dyDescent="0.25">
      <c r="A29" s="263">
        <v>55.017840999999997</v>
      </c>
      <c r="B29" s="282" t="s">
        <v>348</v>
      </c>
      <c r="C29" s="319" t="s">
        <v>86</v>
      </c>
      <c r="D29" s="278" t="s">
        <v>921</v>
      </c>
      <c r="E29" s="278" t="s">
        <v>922</v>
      </c>
      <c r="F29" s="278" t="s">
        <v>473</v>
      </c>
      <c r="G29" s="278" t="s">
        <v>923</v>
      </c>
      <c r="H29" s="278" t="s">
        <v>924</v>
      </c>
      <c r="I29" s="278" t="s">
        <v>449</v>
      </c>
      <c r="J29" s="278" t="s">
        <v>449</v>
      </c>
      <c r="K29" s="349" t="s">
        <v>449</v>
      </c>
    </row>
    <row r="30" spans="1:11" x14ac:dyDescent="0.25">
      <c r="A30" s="263">
        <v>55.054226999999997</v>
      </c>
      <c r="B30" s="282" t="s">
        <v>349</v>
      </c>
      <c r="C30" s="319" t="s">
        <v>89</v>
      </c>
      <c r="D30" s="278" t="s">
        <v>925</v>
      </c>
      <c r="E30" s="278" t="s">
        <v>926</v>
      </c>
      <c r="F30" s="278" t="s">
        <v>474</v>
      </c>
      <c r="G30" s="278" t="s">
        <v>534</v>
      </c>
      <c r="H30" s="278" t="s">
        <v>584</v>
      </c>
      <c r="I30" s="357" t="s">
        <v>927</v>
      </c>
      <c r="J30" s="278" t="s">
        <v>928</v>
      </c>
      <c r="K30" s="351">
        <v>9.5282400000000003E-3</v>
      </c>
    </row>
    <row r="31" spans="1:11" x14ac:dyDescent="0.25">
      <c r="A31" s="263">
        <v>57.033490999999998</v>
      </c>
      <c r="B31" s="282" t="s">
        <v>57</v>
      </c>
      <c r="C31" s="319" t="s">
        <v>91</v>
      </c>
      <c r="D31" s="278" t="s">
        <v>929</v>
      </c>
      <c r="E31" s="278" t="s">
        <v>930</v>
      </c>
      <c r="F31" s="278" t="s">
        <v>475</v>
      </c>
      <c r="G31" s="278" t="s">
        <v>535</v>
      </c>
      <c r="H31" s="278" t="s">
        <v>585</v>
      </c>
      <c r="I31" s="278" t="s">
        <v>931</v>
      </c>
      <c r="J31" s="278" t="s">
        <v>645</v>
      </c>
      <c r="K31" s="351">
        <v>3.9523599999999999E-2</v>
      </c>
    </row>
    <row r="32" spans="1:11" x14ac:dyDescent="0.25">
      <c r="A32" s="263">
        <v>57.069876999999998</v>
      </c>
      <c r="B32" s="282" t="s">
        <v>350</v>
      </c>
      <c r="C32" s="319" t="s">
        <v>93</v>
      </c>
      <c r="D32" s="278" t="s">
        <v>932</v>
      </c>
      <c r="E32" s="278" t="s">
        <v>933</v>
      </c>
      <c r="F32" s="278" t="s">
        <v>476</v>
      </c>
      <c r="G32" s="278" t="s">
        <v>536</v>
      </c>
      <c r="H32" s="278" t="s">
        <v>586</v>
      </c>
      <c r="I32" s="278" t="s">
        <v>934</v>
      </c>
      <c r="J32" s="278" t="s">
        <v>935</v>
      </c>
      <c r="K32" s="351">
        <v>3.8547100000000001E-2</v>
      </c>
    </row>
    <row r="33" spans="1:11" x14ac:dyDescent="0.25">
      <c r="A33" s="263">
        <v>59.049140999999999</v>
      </c>
      <c r="B33" s="282" t="s">
        <v>351</v>
      </c>
      <c r="C33" s="319" t="s">
        <v>96</v>
      </c>
      <c r="D33" s="278" t="s">
        <v>936</v>
      </c>
      <c r="E33" s="278" t="s">
        <v>937</v>
      </c>
      <c r="F33" s="278" t="s">
        <v>477</v>
      </c>
      <c r="G33" s="278" t="s">
        <v>537</v>
      </c>
      <c r="H33" s="278" t="s">
        <v>587</v>
      </c>
      <c r="I33" s="278" t="s">
        <v>449</v>
      </c>
      <c r="J33" s="278" t="s">
        <v>646</v>
      </c>
      <c r="K33" s="351">
        <v>5.3108099999999998E-2</v>
      </c>
    </row>
    <row r="34" spans="1:11" x14ac:dyDescent="0.25">
      <c r="A34" s="263">
        <v>63.026299999999999</v>
      </c>
      <c r="B34" s="282" t="s">
        <v>352</v>
      </c>
      <c r="C34" s="319" t="s">
        <v>662</v>
      </c>
      <c r="D34" s="278" t="s">
        <v>938</v>
      </c>
      <c r="E34" s="278" t="s">
        <v>939</v>
      </c>
      <c r="F34" s="278">
        <v>8.7977600000000003E-2</v>
      </c>
      <c r="G34" s="278" t="s">
        <v>940</v>
      </c>
      <c r="H34" s="278" t="s">
        <v>941</v>
      </c>
      <c r="I34" s="278" t="s">
        <v>449</v>
      </c>
      <c r="J34" s="278" t="s">
        <v>449</v>
      </c>
      <c r="K34" s="349" t="s">
        <v>449</v>
      </c>
    </row>
    <row r="35" spans="1:11" x14ac:dyDescent="0.25">
      <c r="A35" s="263">
        <v>67.054226999999997</v>
      </c>
      <c r="B35" s="282" t="s">
        <v>353</v>
      </c>
      <c r="C35" s="319" t="s">
        <v>109</v>
      </c>
      <c r="D35" s="278" t="s">
        <v>942</v>
      </c>
      <c r="E35" s="278" t="s">
        <v>943</v>
      </c>
      <c r="F35" s="278" t="s">
        <v>944</v>
      </c>
      <c r="G35" s="278" t="s">
        <v>538</v>
      </c>
      <c r="H35" s="278" t="s">
        <v>588</v>
      </c>
      <c r="I35" s="278" t="s">
        <v>945</v>
      </c>
      <c r="J35" s="278" t="s">
        <v>946</v>
      </c>
      <c r="K35" s="351">
        <v>5.67258E-3</v>
      </c>
    </row>
    <row r="36" spans="1:11" x14ac:dyDescent="0.25">
      <c r="A36" s="263">
        <v>68.997106000000002</v>
      </c>
      <c r="B36" s="282" t="s">
        <v>354</v>
      </c>
      <c r="C36" s="319" t="s">
        <v>112</v>
      </c>
      <c r="D36" s="278" t="s">
        <v>449</v>
      </c>
      <c r="E36" s="278" t="s">
        <v>947</v>
      </c>
      <c r="F36" s="278" t="s">
        <v>449</v>
      </c>
      <c r="G36" s="278" t="s">
        <v>449</v>
      </c>
      <c r="H36" s="278" t="s">
        <v>589</v>
      </c>
      <c r="I36" s="278" t="s">
        <v>449</v>
      </c>
      <c r="J36" s="278" t="s">
        <v>647</v>
      </c>
      <c r="K36" s="351">
        <v>3.8698699999999999E-4</v>
      </c>
    </row>
    <row r="37" spans="1:11" x14ac:dyDescent="0.25">
      <c r="A37" s="263">
        <v>69.069877000000005</v>
      </c>
      <c r="B37" s="282" t="s">
        <v>355</v>
      </c>
      <c r="C37" s="319" t="s">
        <v>116</v>
      </c>
      <c r="D37" s="278" t="s">
        <v>948</v>
      </c>
      <c r="E37" s="278" t="s">
        <v>949</v>
      </c>
      <c r="F37" s="278" t="s">
        <v>478</v>
      </c>
      <c r="G37" s="278" t="s">
        <v>539</v>
      </c>
      <c r="H37" s="278" t="s">
        <v>590</v>
      </c>
      <c r="I37" s="278" t="s">
        <v>950</v>
      </c>
      <c r="J37" s="278" t="s">
        <v>951</v>
      </c>
      <c r="K37" s="351">
        <v>1.93679E-2</v>
      </c>
    </row>
    <row r="38" spans="1:11" ht="24.75" x14ac:dyDescent="0.25">
      <c r="A38" s="263">
        <v>71.049141000000006</v>
      </c>
      <c r="B38" s="282" t="s">
        <v>356</v>
      </c>
      <c r="C38" s="319" t="s">
        <v>119</v>
      </c>
      <c r="D38" s="278" t="s">
        <v>952</v>
      </c>
      <c r="E38" s="278" t="s">
        <v>953</v>
      </c>
      <c r="F38" s="278" t="s">
        <v>479</v>
      </c>
      <c r="G38" s="278" t="s">
        <v>540</v>
      </c>
      <c r="H38" s="278" t="s">
        <v>591</v>
      </c>
      <c r="I38" s="278" t="s">
        <v>954</v>
      </c>
      <c r="J38" s="278" t="s">
        <v>955</v>
      </c>
      <c r="K38" s="351">
        <v>2.0671599999999998E-2</v>
      </c>
    </row>
    <row r="39" spans="1:11" x14ac:dyDescent="0.25">
      <c r="A39" s="263">
        <v>73.028406000000004</v>
      </c>
      <c r="B39" s="282" t="s">
        <v>357</v>
      </c>
      <c r="C39" s="319" t="s">
        <v>663</v>
      </c>
      <c r="D39" s="278" t="s">
        <v>956</v>
      </c>
      <c r="E39" s="278" t="s">
        <v>957</v>
      </c>
      <c r="F39" s="278" t="s">
        <v>480</v>
      </c>
      <c r="G39" s="278" t="s">
        <v>541</v>
      </c>
      <c r="H39" s="278" t="s">
        <v>592</v>
      </c>
      <c r="I39" s="278" t="s">
        <v>958</v>
      </c>
      <c r="J39" s="278" t="s">
        <v>959</v>
      </c>
      <c r="K39" s="351">
        <v>2.7959299999999999E-2</v>
      </c>
    </row>
    <row r="40" spans="1:11" x14ac:dyDescent="0.25">
      <c r="A40" s="263">
        <v>73.064791</v>
      </c>
      <c r="B40" s="282" t="s">
        <v>358</v>
      </c>
      <c r="C40" s="319" t="s">
        <v>125</v>
      </c>
      <c r="D40" s="278" t="s">
        <v>960</v>
      </c>
      <c r="E40" s="278" t="s">
        <v>961</v>
      </c>
      <c r="F40" s="278" t="s">
        <v>481</v>
      </c>
      <c r="G40" s="278" t="s">
        <v>542</v>
      </c>
      <c r="H40" s="278" t="s">
        <v>593</v>
      </c>
      <c r="I40" s="278" t="s">
        <v>962</v>
      </c>
      <c r="J40" s="278" t="s">
        <v>963</v>
      </c>
      <c r="K40" s="351">
        <v>5.8816199999999997E-3</v>
      </c>
    </row>
    <row r="41" spans="1:11" x14ac:dyDescent="0.25">
      <c r="A41" s="263">
        <v>75.044055999999998</v>
      </c>
      <c r="B41" s="282" t="s">
        <v>359</v>
      </c>
      <c r="C41" s="319" t="s">
        <v>664</v>
      </c>
      <c r="D41" s="278" t="s">
        <v>964</v>
      </c>
      <c r="E41" s="278" t="s">
        <v>965</v>
      </c>
      <c r="F41" s="278" t="s">
        <v>482</v>
      </c>
      <c r="G41" s="278" t="s">
        <v>543</v>
      </c>
      <c r="H41" s="278" t="s">
        <v>594</v>
      </c>
      <c r="I41" s="278" t="s">
        <v>966</v>
      </c>
      <c r="J41" s="278" t="s">
        <v>648</v>
      </c>
      <c r="K41" s="351">
        <v>3.8410199999999999E-2</v>
      </c>
    </row>
    <row r="42" spans="1:11" x14ac:dyDescent="0.25">
      <c r="A42" s="263">
        <v>79.054226999999997</v>
      </c>
      <c r="B42" s="282" t="s">
        <v>360</v>
      </c>
      <c r="C42" s="319" t="s">
        <v>131</v>
      </c>
      <c r="D42" s="278" t="s">
        <v>967</v>
      </c>
      <c r="E42" s="278" t="s">
        <v>968</v>
      </c>
      <c r="F42" s="278" t="s">
        <v>483</v>
      </c>
      <c r="G42" s="278" t="s">
        <v>544</v>
      </c>
      <c r="H42" s="278" t="s">
        <v>595</v>
      </c>
      <c r="I42" s="278" t="s">
        <v>969</v>
      </c>
      <c r="J42" s="278" t="s">
        <v>649</v>
      </c>
      <c r="K42" s="351">
        <v>8.0142199999999997E-2</v>
      </c>
    </row>
    <row r="43" spans="1:11" x14ac:dyDescent="0.25">
      <c r="A43" s="263">
        <v>81.033490999999998</v>
      </c>
      <c r="B43" s="282" t="s">
        <v>361</v>
      </c>
      <c r="C43" s="321" t="s">
        <v>133</v>
      </c>
      <c r="D43" s="278" t="s">
        <v>970</v>
      </c>
      <c r="E43" s="278" t="s">
        <v>971</v>
      </c>
      <c r="F43" s="278" t="s">
        <v>972</v>
      </c>
      <c r="G43" s="278" t="s">
        <v>545</v>
      </c>
      <c r="H43" s="278" t="s">
        <v>596</v>
      </c>
      <c r="I43" s="278" t="s">
        <v>973</v>
      </c>
      <c r="J43" s="278" t="s">
        <v>974</v>
      </c>
      <c r="K43" s="351">
        <v>8.7829999999999991E-3</v>
      </c>
    </row>
    <row r="44" spans="1:11" x14ac:dyDescent="0.25">
      <c r="A44" s="263">
        <v>83.049141000000006</v>
      </c>
      <c r="B44" s="282" t="s">
        <v>362</v>
      </c>
      <c r="C44" s="319" t="s">
        <v>665</v>
      </c>
      <c r="D44" s="278" t="s">
        <v>975</v>
      </c>
      <c r="E44" s="278" t="s">
        <v>976</v>
      </c>
      <c r="F44" s="278" t="s">
        <v>484</v>
      </c>
      <c r="G44" s="278" t="s">
        <v>546</v>
      </c>
      <c r="H44" s="278" t="s">
        <v>597</v>
      </c>
      <c r="I44" s="278" t="s">
        <v>977</v>
      </c>
      <c r="J44" s="278" t="s">
        <v>978</v>
      </c>
      <c r="K44" s="351">
        <v>1.18633E-2</v>
      </c>
    </row>
    <row r="45" spans="1:11" x14ac:dyDescent="0.25">
      <c r="A45" s="263">
        <v>83.085526999999999</v>
      </c>
      <c r="B45" s="282" t="s">
        <v>363</v>
      </c>
      <c r="C45" s="319" t="s">
        <v>666</v>
      </c>
      <c r="D45" s="278" t="s">
        <v>979</v>
      </c>
      <c r="E45" s="278" t="s">
        <v>980</v>
      </c>
      <c r="F45" s="278" t="s">
        <v>485</v>
      </c>
      <c r="G45" s="278" t="s">
        <v>981</v>
      </c>
      <c r="H45" s="278" t="s">
        <v>982</v>
      </c>
      <c r="I45" s="278" t="s">
        <v>983</v>
      </c>
      <c r="J45" s="278" t="s">
        <v>650</v>
      </c>
      <c r="K45" s="351">
        <v>2.11232E-3</v>
      </c>
    </row>
    <row r="46" spans="1:11" x14ac:dyDescent="0.25">
      <c r="A46" s="263">
        <v>85.028406000000004</v>
      </c>
      <c r="B46" s="282" t="s">
        <v>364</v>
      </c>
      <c r="C46" s="319" t="s">
        <v>667</v>
      </c>
      <c r="D46" s="278" t="s">
        <v>984</v>
      </c>
      <c r="E46" s="278" t="s">
        <v>985</v>
      </c>
      <c r="F46" s="278" t="s">
        <v>486</v>
      </c>
      <c r="G46" s="278" t="s">
        <v>547</v>
      </c>
      <c r="H46" s="278" t="s">
        <v>598</v>
      </c>
      <c r="I46" s="278" t="s">
        <v>986</v>
      </c>
      <c r="J46" s="278" t="s">
        <v>987</v>
      </c>
      <c r="K46" s="351">
        <v>2.8523900000000001E-2</v>
      </c>
    </row>
    <row r="47" spans="1:11" x14ac:dyDescent="0.25">
      <c r="A47" s="263">
        <v>85.064791</v>
      </c>
      <c r="B47" s="282" t="s">
        <v>365</v>
      </c>
      <c r="C47" s="319" t="s">
        <v>668</v>
      </c>
      <c r="D47" s="278" t="s">
        <v>988</v>
      </c>
      <c r="E47" s="278" t="s">
        <v>989</v>
      </c>
      <c r="F47" s="278" t="s">
        <v>487</v>
      </c>
      <c r="G47" s="278" t="s">
        <v>990</v>
      </c>
      <c r="H47" s="278" t="s">
        <v>599</v>
      </c>
      <c r="I47" s="278" t="s">
        <v>991</v>
      </c>
      <c r="J47" s="278" t="s">
        <v>992</v>
      </c>
      <c r="K47" s="351">
        <v>3.8218200000000001E-3</v>
      </c>
    </row>
    <row r="48" spans="1:11" x14ac:dyDescent="0.25">
      <c r="A48" s="263">
        <v>87.044055999999998</v>
      </c>
      <c r="B48" s="282" t="s">
        <v>366</v>
      </c>
      <c r="C48" s="319" t="s">
        <v>669</v>
      </c>
      <c r="D48" s="278" t="s">
        <v>993</v>
      </c>
      <c r="E48" s="278" t="s">
        <v>994</v>
      </c>
      <c r="F48" s="278" t="s">
        <v>488</v>
      </c>
      <c r="G48" s="278" t="s">
        <v>548</v>
      </c>
      <c r="H48" s="278" t="s">
        <v>600</v>
      </c>
      <c r="I48" s="278" t="s">
        <v>995</v>
      </c>
      <c r="J48" s="278" t="s">
        <v>651</v>
      </c>
      <c r="K48" s="351">
        <v>2.5048899999999999E-2</v>
      </c>
    </row>
    <row r="49" spans="1:11" x14ac:dyDescent="0.25">
      <c r="A49" s="263">
        <v>89.059706000000006</v>
      </c>
      <c r="B49" s="282" t="s">
        <v>367</v>
      </c>
      <c r="C49" s="319" t="s">
        <v>670</v>
      </c>
      <c r="D49" s="278" t="s">
        <v>996</v>
      </c>
      <c r="E49" s="278" t="s">
        <v>997</v>
      </c>
      <c r="F49" s="278" t="s">
        <v>489</v>
      </c>
      <c r="G49" s="278" t="s">
        <v>998</v>
      </c>
      <c r="H49" s="278" t="s">
        <v>999</v>
      </c>
      <c r="I49" s="278" t="s">
        <v>1000</v>
      </c>
      <c r="J49" s="278" t="s">
        <v>1001</v>
      </c>
      <c r="K49" s="351">
        <v>3.23617E-3</v>
      </c>
    </row>
    <row r="50" spans="1:11" x14ac:dyDescent="0.25">
      <c r="A50" s="263">
        <v>91.054226999999997</v>
      </c>
      <c r="B50" s="282" t="s">
        <v>368</v>
      </c>
      <c r="C50" s="319" t="s">
        <v>148</v>
      </c>
      <c r="D50" s="278" t="s">
        <v>1002</v>
      </c>
      <c r="E50" s="278" t="s">
        <v>1003</v>
      </c>
      <c r="F50" s="278" t="s">
        <v>1004</v>
      </c>
      <c r="G50" s="278" t="s">
        <v>1005</v>
      </c>
      <c r="H50" s="278" t="s">
        <v>1006</v>
      </c>
      <c r="I50" s="278" t="s">
        <v>1007</v>
      </c>
      <c r="J50" s="278" t="s">
        <v>652</v>
      </c>
      <c r="K50" s="351">
        <v>1.7498800000000001E-3</v>
      </c>
    </row>
    <row r="51" spans="1:11" x14ac:dyDescent="0.25">
      <c r="A51" s="263">
        <v>93.069877000000005</v>
      </c>
      <c r="B51" s="282" t="s">
        <v>369</v>
      </c>
      <c r="C51" s="319" t="s">
        <v>157</v>
      </c>
      <c r="D51" s="278" t="s">
        <v>1008</v>
      </c>
      <c r="E51" s="278" t="s">
        <v>1009</v>
      </c>
      <c r="F51" s="278" t="s">
        <v>490</v>
      </c>
      <c r="G51" s="278" t="s">
        <v>549</v>
      </c>
      <c r="H51" s="278" t="s">
        <v>601</v>
      </c>
      <c r="I51" s="278" t="s">
        <v>1010</v>
      </c>
      <c r="J51" s="278" t="s">
        <v>1011</v>
      </c>
      <c r="K51" s="351">
        <v>2.2359400000000001E-2</v>
      </c>
    </row>
    <row r="52" spans="1:11" x14ac:dyDescent="0.25">
      <c r="A52" s="263">
        <v>95.049141000000006</v>
      </c>
      <c r="B52" s="282" t="s">
        <v>370</v>
      </c>
      <c r="C52" s="319" t="s">
        <v>160</v>
      </c>
      <c r="D52" s="278" t="s">
        <v>1012</v>
      </c>
      <c r="E52" s="278" t="s">
        <v>1013</v>
      </c>
      <c r="F52" s="278" t="s">
        <v>491</v>
      </c>
      <c r="G52" s="278" t="s">
        <v>550</v>
      </c>
      <c r="H52" s="278" t="s">
        <v>602</v>
      </c>
      <c r="I52" s="278" t="s">
        <v>1014</v>
      </c>
      <c r="J52" s="278" t="s">
        <v>1015</v>
      </c>
      <c r="K52" s="351">
        <v>1.8892699999999998E-2</v>
      </c>
    </row>
    <row r="53" spans="1:11" x14ac:dyDescent="0.25">
      <c r="A53" s="263">
        <v>97.028406000000004</v>
      </c>
      <c r="B53" s="282" t="s">
        <v>371</v>
      </c>
      <c r="C53" s="319" t="s">
        <v>671</v>
      </c>
      <c r="D53" s="278" t="s">
        <v>1016</v>
      </c>
      <c r="E53" s="278" t="s">
        <v>1017</v>
      </c>
      <c r="F53" s="278" t="s">
        <v>492</v>
      </c>
      <c r="G53" s="278" t="s">
        <v>551</v>
      </c>
      <c r="H53" s="278" t="s">
        <v>603</v>
      </c>
      <c r="I53" s="278" t="s">
        <v>1018</v>
      </c>
      <c r="J53" s="278" t="s">
        <v>653</v>
      </c>
      <c r="K53" s="351">
        <v>3.1985800000000002E-2</v>
      </c>
    </row>
    <row r="54" spans="1:11" ht="26.25" x14ac:dyDescent="0.25">
      <c r="A54" s="263">
        <v>99.044055999999998</v>
      </c>
      <c r="B54" s="282" t="s">
        <v>372</v>
      </c>
      <c r="C54" s="319" t="s">
        <v>672</v>
      </c>
      <c r="D54" s="278" t="s">
        <v>1019</v>
      </c>
      <c r="E54" s="278" t="s">
        <v>1020</v>
      </c>
      <c r="F54" s="278" t="s">
        <v>493</v>
      </c>
      <c r="G54" s="278" t="s">
        <v>552</v>
      </c>
      <c r="H54" s="278" t="s">
        <v>604</v>
      </c>
      <c r="I54" s="278" t="s">
        <v>1021</v>
      </c>
      <c r="J54" s="351">
        <v>3.1223600000000001E-2</v>
      </c>
      <c r="K54" s="349" t="s">
        <v>449</v>
      </c>
    </row>
    <row r="55" spans="1:11" x14ac:dyDescent="0.25">
      <c r="A55" s="263">
        <v>101.05970600000001</v>
      </c>
      <c r="B55" s="282" t="s">
        <v>373</v>
      </c>
      <c r="C55" s="319" t="s">
        <v>148</v>
      </c>
      <c r="D55" s="278" t="s">
        <v>1022</v>
      </c>
      <c r="E55" s="278" t="s">
        <v>1023</v>
      </c>
      <c r="F55" s="278" t="s">
        <v>494</v>
      </c>
      <c r="G55" s="278" t="s">
        <v>1024</v>
      </c>
      <c r="H55" s="278" t="s">
        <v>605</v>
      </c>
      <c r="I55" s="278" t="s">
        <v>1025</v>
      </c>
      <c r="J55" s="278" t="s">
        <v>1026</v>
      </c>
      <c r="K55" s="351">
        <v>5.7828599999999999E-3</v>
      </c>
    </row>
    <row r="56" spans="1:11" x14ac:dyDescent="0.25">
      <c r="A56" s="263">
        <v>103.054227</v>
      </c>
      <c r="B56" s="282" t="s">
        <v>374</v>
      </c>
      <c r="C56" s="319" t="s">
        <v>221</v>
      </c>
      <c r="D56" s="278" t="s">
        <v>449</v>
      </c>
      <c r="E56" s="278" t="s">
        <v>1027</v>
      </c>
      <c r="F56" s="278" t="s">
        <v>449</v>
      </c>
      <c r="G56" s="278" t="s">
        <v>1028</v>
      </c>
      <c r="H56" s="278" t="s">
        <v>606</v>
      </c>
      <c r="I56" s="278" t="s">
        <v>1029</v>
      </c>
      <c r="J56" s="278" t="s">
        <v>449</v>
      </c>
      <c r="K56" s="349" t="s">
        <v>449</v>
      </c>
    </row>
    <row r="57" spans="1:11" x14ac:dyDescent="0.25">
      <c r="A57" s="263">
        <v>105.06987700000001</v>
      </c>
      <c r="B57" s="282" t="s">
        <v>375</v>
      </c>
      <c r="C57" s="319" t="s">
        <v>223</v>
      </c>
      <c r="D57" s="278" t="s">
        <v>1030</v>
      </c>
      <c r="E57" s="278" t="s">
        <v>1031</v>
      </c>
      <c r="F57" s="278" t="s">
        <v>1032</v>
      </c>
      <c r="G57" s="278" t="s">
        <v>1033</v>
      </c>
      <c r="H57" s="278" t="s">
        <v>607</v>
      </c>
      <c r="I57" s="278" t="s">
        <v>1034</v>
      </c>
      <c r="J57" s="278" t="s">
        <v>1035</v>
      </c>
      <c r="K57" s="351">
        <v>4.5158200000000003E-3</v>
      </c>
    </row>
    <row r="58" spans="1:11" x14ac:dyDescent="0.25">
      <c r="A58" s="263">
        <v>107.04914100000001</v>
      </c>
      <c r="B58" s="282" t="s">
        <v>376</v>
      </c>
      <c r="C58" s="319" t="s">
        <v>673</v>
      </c>
      <c r="D58" s="278" t="s">
        <v>1036</v>
      </c>
      <c r="E58" s="278" t="s">
        <v>1037</v>
      </c>
      <c r="F58" s="278" t="s">
        <v>1038</v>
      </c>
      <c r="G58" s="278" t="s">
        <v>1039</v>
      </c>
      <c r="H58" s="278" t="s">
        <v>608</v>
      </c>
      <c r="I58" s="278" t="s">
        <v>1040</v>
      </c>
      <c r="J58" s="278" t="s">
        <v>1041</v>
      </c>
      <c r="K58" s="351">
        <v>4.9922400000000002E-3</v>
      </c>
    </row>
    <row r="59" spans="1:11" x14ac:dyDescent="0.25">
      <c r="A59" s="263">
        <v>107.085527</v>
      </c>
      <c r="B59" s="282" t="s">
        <v>377</v>
      </c>
      <c r="C59" s="319" t="s">
        <v>1042</v>
      </c>
      <c r="D59" s="278" t="s">
        <v>1043</v>
      </c>
      <c r="E59" s="278" t="s">
        <v>1044</v>
      </c>
      <c r="F59" s="278" t="s">
        <v>495</v>
      </c>
      <c r="G59" s="278" t="s">
        <v>553</v>
      </c>
      <c r="H59" s="278" t="s">
        <v>609</v>
      </c>
      <c r="I59" s="278" t="s">
        <v>1045</v>
      </c>
      <c r="J59" s="278" t="s">
        <v>1046</v>
      </c>
      <c r="K59" s="351">
        <v>5.2699599999999997E-3</v>
      </c>
    </row>
    <row r="60" spans="1:11" x14ac:dyDescent="0.25">
      <c r="A60" s="263">
        <v>109.028406</v>
      </c>
      <c r="B60" s="282" t="s">
        <v>378</v>
      </c>
      <c r="C60" s="319" t="s">
        <v>148</v>
      </c>
      <c r="D60" s="278" t="s">
        <v>1047</v>
      </c>
      <c r="E60" s="278" t="s">
        <v>1048</v>
      </c>
      <c r="F60" s="278" t="s">
        <v>449</v>
      </c>
      <c r="G60" s="278" t="s">
        <v>554</v>
      </c>
      <c r="H60" s="278" t="s">
        <v>610</v>
      </c>
      <c r="I60" s="278" t="s">
        <v>449</v>
      </c>
      <c r="J60" s="278" t="s">
        <v>449</v>
      </c>
      <c r="K60" s="349" t="s">
        <v>449</v>
      </c>
    </row>
    <row r="61" spans="1:11" ht="27.75" x14ac:dyDescent="0.25">
      <c r="A61" s="263">
        <v>111.044056</v>
      </c>
      <c r="B61" s="282" t="s">
        <v>379</v>
      </c>
      <c r="C61" s="319" t="s">
        <v>775</v>
      </c>
      <c r="D61" s="278" t="s">
        <v>1049</v>
      </c>
      <c r="E61" s="278" t="s">
        <v>1050</v>
      </c>
      <c r="F61" s="278" t="s">
        <v>496</v>
      </c>
      <c r="G61" s="278" t="s">
        <v>555</v>
      </c>
      <c r="H61" s="278" t="s">
        <v>611</v>
      </c>
      <c r="I61" s="278" t="s">
        <v>1051</v>
      </c>
      <c r="J61" s="278" t="s">
        <v>1052</v>
      </c>
      <c r="K61" s="351">
        <v>1.09011E-2</v>
      </c>
    </row>
    <row r="62" spans="1:11" x14ac:dyDescent="0.25">
      <c r="A62" s="263">
        <v>111.08044099999999</v>
      </c>
      <c r="B62" s="282" t="s">
        <v>380</v>
      </c>
      <c r="C62" s="319" t="s">
        <v>148</v>
      </c>
      <c r="D62" s="278" t="s">
        <v>1053</v>
      </c>
      <c r="E62" s="278" t="s">
        <v>1054</v>
      </c>
      <c r="F62" s="278" t="s">
        <v>497</v>
      </c>
      <c r="G62" s="278" t="s">
        <v>1055</v>
      </c>
      <c r="H62" s="278" t="s">
        <v>612</v>
      </c>
      <c r="I62" s="278" t="s">
        <v>1056</v>
      </c>
      <c r="J62" s="278" t="s">
        <v>1057</v>
      </c>
      <c r="K62" s="351">
        <v>1.5119300000000001E-3</v>
      </c>
    </row>
    <row r="63" spans="1:11" x14ac:dyDescent="0.25">
      <c r="A63" s="263">
        <v>113.02332</v>
      </c>
      <c r="B63" s="282" t="s">
        <v>381</v>
      </c>
      <c r="C63" s="319" t="s">
        <v>148</v>
      </c>
      <c r="D63" s="278" t="s">
        <v>1058</v>
      </c>
      <c r="E63" s="278" t="s">
        <v>1059</v>
      </c>
      <c r="F63" s="278" t="s">
        <v>498</v>
      </c>
      <c r="G63" s="278" t="s">
        <v>1060</v>
      </c>
      <c r="H63" s="278" t="s">
        <v>613</v>
      </c>
      <c r="I63" s="278" t="s">
        <v>1061</v>
      </c>
      <c r="J63" s="278" t="s">
        <v>1062</v>
      </c>
      <c r="K63" s="351">
        <v>5.5263200000000004E-3</v>
      </c>
    </row>
    <row r="64" spans="1:11" ht="26.25" x14ac:dyDescent="0.25">
      <c r="A64" s="263">
        <v>113.05970600000001</v>
      </c>
      <c r="B64" s="282" t="s">
        <v>382</v>
      </c>
      <c r="C64" s="319" t="s">
        <v>674</v>
      </c>
      <c r="D64" s="278" t="s">
        <v>1063</v>
      </c>
      <c r="E64" s="278" t="s">
        <v>1064</v>
      </c>
      <c r="F64" s="278" t="s">
        <v>499</v>
      </c>
      <c r="G64" s="278" t="s">
        <v>1065</v>
      </c>
      <c r="H64" s="278" t="s">
        <v>614</v>
      </c>
      <c r="I64" s="278" t="s">
        <v>1066</v>
      </c>
      <c r="J64" s="278" t="s">
        <v>1067</v>
      </c>
      <c r="K64" s="351">
        <v>5.7499999999999999E-3</v>
      </c>
    </row>
    <row r="65" spans="1:11" x14ac:dyDescent="0.25">
      <c r="A65" s="268">
        <v>115.038971</v>
      </c>
      <c r="B65" s="282" t="s">
        <v>383</v>
      </c>
      <c r="C65" s="319" t="s">
        <v>148</v>
      </c>
      <c r="D65" s="278" t="s">
        <v>1068</v>
      </c>
      <c r="E65" s="278" t="s">
        <v>1069</v>
      </c>
      <c r="F65" s="278" t="s">
        <v>500</v>
      </c>
      <c r="G65" s="278" t="s">
        <v>556</v>
      </c>
      <c r="H65" s="278" t="s">
        <v>615</v>
      </c>
      <c r="I65" s="278" t="s">
        <v>1070</v>
      </c>
      <c r="J65" s="278" t="s">
        <v>1071</v>
      </c>
      <c r="K65" s="349">
        <v>1.8373500000000001E-2</v>
      </c>
    </row>
    <row r="66" spans="1:11" x14ac:dyDescent="0.25">
      <c r="A66" s="263">
        <v>117.06987700000001</v>
      </c>
      <c r="B66" s="286" t="s">
        <v>384</v>
      </c>
      <c r="C66" s="319" t="s">
        <v>148</v>
      </c>
      <c r="D66" s="278" t="s">
        <v>1072</v>
      </c>
      <c r="E66" s="278" t="s">
        <v>1073</v>
      </c>
      <c r="F66" s="278" t="s">
        <v>501</v>
      </c>
      <c r="G66" s="278" t="s">
        <v>449</v>
      </c>
      <c r="H66" s="278" t="s">
        <v>616</v>
      </c>
      <c r="I66" s="278" t="s">
        <v>1074</v>
      </c>
      <c r="J66" s="351" t="s">
        <v>1304</v>
      </c>
      <c r="K66" s="349"/>
    </row>
    <row r="67" spans="1:11" x14ac:dyDescent="0.25">
      <c r="A67" s="263">
        <v>119.04914100000001</v>
      </c>
      <c r="B67" s="282" t="s">
        <v>385</v>
      </c>
      <c r="C67" s="319" t="s">
        <v>675</v>
      </c>
      <c r="D67" s="278" t="s">
        <v>1075</v>
      </c>
      <c r="E67" s="278" t="s">
        <v>1076</v>
      </c>
      <c r="F67" s="278" t="s">
        <v>1077</v>
      </c>
      <c r="G67" s="278" t="s">
        <v>1078</v>
      </c>
      <c r="H67" s="278" t="s">
        <v>1079</v>
      </c>
      <c r="I67" s="278" t="s">
        <v>1080</v>
      </c>
      <c r="J67" s="278" t="s">
        <v>654</v>
      </c>
      <c r="K67" s="351">
        <v>2.1581299999999999E-3</v>
      </c>
    </row>
    <row r="68" spans="1:11" x14ac:dyDescent="0.25">
      <c r="A68" s="263">
        <v>119.085527</v>
      </c>
      <c r="B68" s="282" t="s">
        <v>386</v>
      </c>
      <c r="C68" s="319" t="s">
        <v>666</v>
      </c>
      <c r="D68" s="278" t="s">
        <v>1081</v>
      </c>
      <c r="E68" s="278" t="s">
        <v>1082</v>
      </c>
      <c r="F68" s="278" t="s">
        <v>502</v>
      </c>
      <c r="G68" s="278" t="s">
        <v>1083</v>
      </c>
      <c r="H68" s="278" t="s">
        <v>1084</v>
      </c>
      <c r="I68" s="278" t="s">
        <v>1085</v>
      </c>
      <c r="J68" s="278" t="s">
        <v>655</v>
      </c>
      <c r="K68" s="351">
        <v>1.9460300000000001E-3</v>
      </c>
    </row>
    <row r="69" spans="1:11" x14ac:dyDescent="0.25">
      <c r="A69" s="263">
        <v>121.064791</v>
      </c>
      <c r="B69" s="282" t="s">
        <v>387</v>
      </c>
      <c r="C69" s="319" t="s">
        <v>676</v>
      </c>
      <c r="D69" s="278" t="s">
        <v>1086</v>
      </c>
      <c r="E69" s="278" t="s">
        <v>1087</v>
      </c>
      <c r="F69" s="278" t="s">
        <v>503</v>
      </c>
      <c r="G69" s="278" t="s">
        <v>557</v>
      </c>
      <c r="H69" s="278" t="s">
        <v>617</v>
      </c>
      <c r="I69" s="278" t="s">
        <v>1088</v>
      </c>
      <c r="J69" s="278" t="s">
        <v>1089</v>
      </c>
      <c r="K69" s="351">
        <v>3.27465E-3</v>
      </c>
    </row>
    <row r="70" spans="1:11" x14ac:dyDescent="0.25">
      <c r="A70" s="263">
        <v>121.10117700000001</v>
      </c>
      <c r="B70" s="282" t="s">
        <v>388</v>
      </c>
      <c r="C70" s="319" t="s">
        <v>677</v>
      </c>
      <c r="D70" s="278" t="s">
        <v>1090</v>
      </c>
      <c r="E70" s="278" t="s">
        <v>1091</v>
      </c>
      <c r="F70" s="278" t="s">
        <v>504</v>
      </c>
      <c r="G70" s="278" t="s">
        <v>1092</v>
      </c>
      <c r="H70" s="278" t="s">
        <v>618</v>
      </c>
      <c r="I70" s="278" t="s">
        <v>1093</v>
      </c>
      <c r="J70" s="278" t="s">
        <v>1094</v>
      </c>
      <c r="K70" s="351">
        <v>3.2440199999999998E-3</v>
      </c>
    </row>
    <row r="71" spans="1:11" x14ac:dyDescent="0.25">
      <c r="A71" s="263">
        <v>123.044056</v>
      </c>
      <c r="B71" s="282" t="s">
        <v>389</v>
      </c>
      <c r="C71" s="319" t="s">
        <v>678</v>
      </c>
      <c r="D71" s="278" t="s">
        <v>1095</v>
      </c>
      <c r="E71" s="278" t="s">
        <v>1096</v>
      </c>
      <c r="F71" s="278" t="s">
        <v>505</v>
      </c>
      <c r="G71" s="278" t="s">
        <v>1097</v>
      </c>
      <c r="H71" s="278" t="s">
        <v>619</v>
      </c>
      <c r="I71" s="278" t="s">
        <v>1098</v>
      </c>
      <c r="J71" s="278" t="s">
        <v>1099</v>
      </c>
      <c r="K71" s="351">
        <v>5.40063E-3</v>
      </c>
    </row>
    <row r="72" spans="1:11" x14ac:dyDescent="0.25">
      <c r="A72" s="263">
        <v>123.08044099999999</v>
      </c>
      <c r="B72" s="282" t="s">
        <v>390</v>
      </c>
      <c r="C72" s="319" t="s">
        <v>679</v>
      </c>
      <c r="D72" s="278" t="s">
        <v>1100</v>
      </c>
      <c r="E72" s="278" t="s">
        <v>1101</v>
      </c>
      <c r="F72" s="278" t="s">
        <v>506</v>
      </c>
      <c r="G72" s="278" t="s">
        <v>1102</v>
      </c>
      <c r="H72" s="278" t="s">
        <v>620</v>
      </c>
      <c r="I72" s="278" t="s">
        <v>1103</v>
      </c>
      <c r="J72" s="278" t="s">
        <v>1104</v>
      </c>
      <c r="K72" s="351">
        <v>2.77881E-3</v>
      </c>
    </row>
    <row r="73" spans="1:11" x14ac:dyDescent="0.25">
      <c r="A73" s="263">
        <v>125.05970600000001</v>
      </c>
      <c r="B73" s="282" t="s">
        <v>391</v>
      </c>
      <c r="C73" s="319" t="s">
        <v>680</v>
      </c>
      <c r="D73" s="278" t="s">
        <v>1105</v>
      </c>
      <c r="E73" s="278" t="s">
        <v>1106</v>
      </c>
      <c r="F73" s="278" t="s">
        <v>507</v>
      </c>
      <c r="G73" s="278" t="s">
        <v>1107</v>
      </c>
      <c r="H73" s="278" t="s">
        <v>621</v>
      </c>
      <c r="I73" s="278" t="s">
        <v>1108</v>
      </c>
      <c r="J73" s="278" t="s">
        <v>1109</v>
      </c>
      <c r="K73" s="351">
        <v>7.6052899999999998E-3</v>
      </c>
    </row>
    <row r="74" spans="1:11" x14ac:dyDescent="0.25">
      <c r="A74" s="263">
        <v>127.038971</v>
      </c>
      <c r="B74" s="282" t="s">
        <v>392</v>
      </c>
      <c r="C74" s="319" t="s">
        <v>681</v>
      </c>
      <c r="D74" s="278" t="s">
        <v>1110</v>
      </c>
      <c r="E74" s="278" t="s">
        <v>1111</v>
      </c>
      <c r="F74" s="278" t="s">
        <v>508</v>
      </c>
      <c r="G74" s="278" t="s">
        <v>1112</v>
      </c>
      <c r="H74" s="278" t="s">
        <v>622</v>
      </c>
      <c r="I74" s="278" t="s">
        <v>1113</v>
      </c>
      <c r="J74" s="278" t="s">
        <v>1114</v>
      </c>
      <c r="K74" s="351">
        <v>1.0028799999999999E-2</v>
      </c>
    </row>
    <row r="75" spans="1:11" x14ac:dyDescent="0.25">
      <c r="A75" s="263">
        <v>129.06987699999999</v>
      </c>
      <c r="B75" s="282" t="s">
        <v>393</v>
      </c>
      <c r="C75" s="319" t="s">
        <v>682</v>
      </c>
      <c r="D75" s="278" t="s">
        <v>1115</v>
      </c>
      <c r="E75" s="278" t="s">
        <v>1116</v>
      </c>
      <c r="F75" s="278" t="s">
        <v>509</v>
      </c>
      <c r="G75" s="278" t="s">
        <v>558</v>
      </c>
      <c r="H75" s="278" t="s">
        <v>623</v>
      </c>
      <c r="I75" s="278" t="s">
        <v>1117</v>
      </c>
      <c r="J75" s="278" t="s">
        <v>1118</v>
      </c>
      <c r="K75" s="351">
        <v>1.52537E-2</v>
      </c>
    </row>
    <row r="76" spans="1:11" x14ac:dyDescent="0.25">
      <c r="A76" s="263">
        <v>131.08552700000001</v>
      </c>
      <c r="B76" s="282" t="s">
        <v>394</v>
      </c>
      <c r="C76" s="319" t="s">
        <v>683</v>
      </c>
      <c r="D76" s="278" t="s">
        <v>1119</v>
      </c>
      <c r="E76" s="278" t="s">
        <v>1120</v>
      </c>
      <c r="F76" s="278" t="s">
        <v>1121</v>
      </c>
      <c r="G76" s="278" t="s">
        <v>1122</v>
      </c>
      <c r="H76" s="278" t="s">
        <v>1123</v>
      </c>
      <c r="I76" s="278" t="s">
        <v>1124</v>
      </c>
      <c r="J76" s="278" t="s">
        <v>449</v>
      </c>
      <c r="K76" s="349" t="s">
        <v>449</v>
      </c>
    </row>
    <row r="77" spans="1:11" x14ac:dyDescent="0.25">
      <c r="A77" s="263">
        <v>137.13247699999999</v>
      </c>
      <c r="B77" s="282" t="s">
        <v>395</v>
      </c>
      <c r="C77" s="319" t="s">
        <v>657</v>
      </c>
      <c r="D77" s="290" t="s">
        <v>1125</v>
      </c>
      <c r="E77" s="290" t="s">
        <v>1126</v>
      </c>
      <c r="F77" s="290" t="s">
        <v>510</v>
      </c>
      <c r="G77" s="290" t="s">
        <v>1127</v>
      </c>
      <c r="H77" s="290" t="s">
        <v>624</v>
      </c>
      <c r="I77" s="290" t="s">
        <v>1128</v>
      </c>
      <c r="J77" s="290" t="s">
        <v>656</v>
      </c>
      <c r="K77" s="359">
        <v>4.4612100000000002E-3</v>
      </c>
    </row>
    <row r="78" spans="1:11" x14ac:dyDescent="0.25">
      <c r="A78" s="263">
        <v>143.08552700000001</v>
      </c>
      <c r="B78" s="360" t="s">
        <v>396</v>
      </c>
      <c r="C78" s="361" t="s">
        <v>684</v>
      </c>
      <c r="D78" s="290" t="s">
        <v>449</v>
      </c>
      <c r="E78" s="290" t="s">
        <v>1129</v>
      </c>
      <c r="F78" s="362" t="s">
        <v>449</v>
      </c>
      <c r="G78" s="362" t="s">
        <v>1130</v>
      </c>
      <c r="H78" s="362" t="s">
        <v>625</v>
      </c>
      <c r="I78" s="290" t="s">
        <v>449</v>
      </c>
      <c r="J78" s="362" t="s">
        <v>449</v>
      </c>
      <c r="K78" s="348" t="s">
        <v>449</v>
      </c>
    </row>
    <row r="79" spans="1:11" ht="39" x14ac:dyDescent="0.25">
      <c r="A79" s="353" t="s">
        <v>326</v>
      </c>
      <c r="B79" s="354" t="s">
        <v>275</v>
      </c>
      <c r="C79" s="355" t="s">
        <v>276</v>
      </c>
      <c r="D79" s="356" t="s">
        <v>801</v>
      </c>
      <c r="E79" s="356" t="s">
        <v>802</v>
      </c>
      <c r="F79" s="356" t="s">
        <v>1298</v>
      </c>
      <c r="G79" s="356" t="s">
        <v>1299</v>
      </c>
      <c r="H79" s="356" t="s">
        <v>1300</v>
      </c>
      <c r="I79" s="356" t="s">
        <v>803</v>
      </c>
      <c r="J79" s="356" t="s">
        <v>1301</v>
      </c>
      <c r="K79" s="356" t="s">
        <v>846</v>
      </c>
    </row>
    <row r="80" spans="1:11" x14ac:dyDescent="0.25">
      <c r="A80" s="263">
        <v>46.065125999999999</v>
      </c>
      <c r="B80" s="3" t="s">
        <v>397</v>
      </c>
      <c r="C80" s="319" t="s">
        <v>699</v>
      </c>
      <c r="D80" s="278" t="s">
        <v>1131</v>
      </c>
      <c r="E80" s="278" t="s">
        <v>1132</v>
      </c>
      <c r="F80" s="278" t="s">
        <v>449</v>
      </c>
      <c r="G80" s="278" t="s">
        <v>1133</v>
      </c>
      <c r="H80" s="284" t="s">
        <v>1134</v>
      </c>
      <c r="I80" s="351">
        <v>5.0681041384734386E-2</v>
      </c>
      <c r="J80" s="278" t="s">
        <v>1135</v>
      </c>
      <c r="K80" s="278" t="s">
        <v>449</v>
      </c>
    </row>
    <row r="81" spans="1:11" x14ac:dyDescent="0.25">
      <c r="A81" s="263">
        <v>49.010648000000003</v>
      </c>
      <c r="B81" s="3" t="s">
        <v>398</v>
      </c>
      <c r="C81" s="319" t="s">
        <v>80</v>
      </c>
      <c r="D81" s="278" t="s">
        <v>1136</v>
      </c>
      <c r="E81" s="278" t="s">
        <v>1137</v>
      </c>
      <c r="F81" s="278" t="s">
        <v>1138</v>
      </c>
      <c r="G81" s="278" t="s">
        <v>1139</v>
      </c>
      <c r="H81" s="363" t="s">
        <v>1140</v>
      </c>
      <c r="I81" s="351">
        <v>1.0026142909989476E-2</v>
      </c>
      <c r="J81" s="278" t="s">
        <v>1141</v>
      </c>
      <c r="K81" s="278" t="s">
        <v>449</v>
      </c>
    </row>
    <row r="82" spans="1:11" x14ac:dyDescent="0.25">
      <c r="A82" s="263">
        <v>60.04439</v>
      </c>
      <c r="B82" s="3" t="s">
        <v>399</v>
      </c>
      <c r="C82" s="319" t="s">
        <v>704</v>
      </c>
      <c r="D82" s="278" t="s">
        <v>449</v>
      </c>
      <c r="E82" s="278" t="s">
        <v>449</v>
      </c>
      <c r="F82" s="278" t="s">
        <v>818</v>
      </c>
      <c r="G82" s="278" t="s">
        <v>449</v>
      </c>
      <c r="H82" s="363" t="s">
        <v>449</v>
      </c>
      <c r="I82" s="351">
        <v>4.1067001700424571E-2</v>
      </c>
      <c r="J82" s="351">
        <v>1.0675275649434631E-2</v>
      </c>
      <c r="K82" s="278" t="s">
        <v>449</v>
      </c>
    </row>
    <row r="83" spans="1:11" x14ac:dyDescent="0.25">
      <c r="A83" s="263">
        <v>60.080776</v>
      </c>
      <c r="B83" s="3" t="s">
        <v>400</v>
      </c>
      <c r="C83" s="319" t="s">
        <v>705</v>
      </c>
      <c r="D83" s="278" t="s">
        <v>1142</v>
      </c>
      <c r="E83" s="278" t="s">
        <v>1143</v>
      </c>
      <c r="F83" s="278" t="s">
        <v>449</v>
      </c>
      <c r="G83" s="278" t="s">
        <v>1144</v>
      </c>
      <c r="H83" s="363" t="s">
        <v>814</v>
      </c>
      <c r="I83" s="278" t="s">
        <v>449</v>
      </c>
      <c r="J83" s="278" t="s">
        <v>449</v>
      </c>
      <c r="K83" s="278" t="s">
        <v>449</v>
      </c>
    </row>
    <row r="84" spans="1:11" x14ac:dyDescent="0.25">
      <c r="A84" s="263">
        <v>65.038577000000004</v>
      </c>
      <c r="B84" s="3" t="s">
        <v>401</v>
      </c>
      <c r="C84" s="319" t="s">
        <v>107</v>
      </c>
      <c r="D84" s="278" t="s">
        <v>1145</v>
      </c>
      <c r="E84" s="278" t="s">
        <v>1146</v>
      </c>
      <c r="F84" s="278" t="s">
        <v>819</v>
      </c>
      <c r="G84" s="278" t="s">
        <v>1147</v>
      </c>
      <c r="H84" s="363" t="s">
        <v>815</v>
      </c>
      <c r="I84" s="278" t="s">
        <v>449</v>
      </c>
      <c r="J84" s="278" t="s">
        <v>449</v>
      </c>
      <c r="K84" s="278" t="s">
        <v>449</v>
      </c>
    </row>
    <row r="85" spans="1:11" x14ac:dyDescent="0.25">
      <c r="A85" s="263">
        <v>71.085526999999999</v>
      </c>
      <c r="B85" s="3" t="s">
        <v>402</v>
      </c>
      <c r="C85" s="319" t="s">
        <v>666</v>
      </c>
      <c r="D85" s="278" t="s">
        <v>1148</v>
      </c>
      <c r="E85" s="278" t="s">
        <v>1149</v>
      </c>
      <c r="F85" s="278" t="s">
        <v>820</v>
      </c>
      <c r="G85" s="278" t="s">
        <v>1150</v>
      </c>
      <c r="H85" s="284" t="s">
        <v>1151</v>
      </c>
      <c r="I85" s="351">
        <v>2.3266233744815314E-2</v>
      </c>
      <c r="J85" s="278" t="s">
        <v>1152</v>
      </c>
      <c r="K85" s="278" t="s">
        <v>449</v>
      </c>
    </row>
    <row r="86" spans="1:11" x14ac:dyDescent="0.25">
      <c r="A86" s="263">
        <v>85.101177000000007</v>
      </c>
      <c r="B86" s="3" t="s">
        <v>403</v>
      </c>
      <c r="C86" s="319" t="s">
        <v>666</v>
      </c>
      <c r="D86" s="278" t="s">
        <v>1153</v>
      </c>
      <c r="E86" s="278" t="s">
        <v>1154</v>
      </c>
      <c r="F86" s="278" t="s">
        <v>821</v>
      </c>
      <c r="G86" s="351">
        <v>5.0294745506748728E-3</v>
      </c>
      <c r="H86" s="363" t="s">
        <v>1155</v>
      </c>
      <c r="I86" s="351">
        <v>4.3282946266176977E-3</v>
      </c>
      <c r="J86" s="351">
        <v>2.8203480664755411E-3</v>
      </c>
      <c r="K86" s="278" t="s">
        <v>449</v>
      </c>
    </row>
    <row r="87" spans="1:11" x14ac:dyDescent="0.25">
      <c r="A87" s="263">
        <v>87.080440999999993</v>
      </c>
      <c r="B87" s="269" t="s">
        <v>404</v>
      </c>
      <c r="C87" s="319" t="s">
        <v>715</v>
      </c>
      <c r="D87" s="278" t="s">
        <v>449</v>
      </c>
      <c r="E87" s="278" t="s">
        <v>449</v>
      </c>
      <c r="F87" s="278" t="s">
        <v>1156</v>
      </c>
      <c r="G87" s="278" t="s">
        <v>449</v>
      </c>
      <c r="H87" s="363" t="s">
        <v>449</v>
      </c>
      <c r="I87" s="278" t="s">
        <v>449</v>
      </c>
      <c r="J87" s="278" t="s">
        <v>449</v>
      </c>
      <c r="K87" s="278" t="s">
        <v>449</v>
      </c>
    </row>
    <row r="88" spans="1:11" x14ac:dyDescent="0.25">
      <c r="A88" s="263">
        <v>88.075689999999994</v>
      </c>
      <c r="B88" s="3" t="s">
        <v>405</v>
      </c>
      <c r="C88" s="319" t="s">
        <v>716</v>
      </c>
      <c r="D88" s="278" t="s">
        <v>1157</v>
      </c>
      <c r="E88" s="278" t="s">
        <v>1158</v>
      </c>
      <c r="F88" s="278" t="s">
        <v>1159</v>
      </c>
      <c r="G88" s="351">
        <v>1.0556427976124723E-2</v>
      </c>
      <c r="H88" s="284" t="s">
        <v>1160</v>
      </c>
      <c r="I88" s="351">
        <v>8.4559099990045308E-2</v>
      </c>
      <c r="J88" s="278" t="s">
        <v>1161</v>
      </c>
      <c r="K88" s="278" t="s">
        <v>449</v>
      </c>
    </row>
    <row r="89" spans="1:11" x14ac:dyDescent="0.25">
      <c r="A89" s="263">
        <v>89.023319999999998</v>
      </c>
      <c r="B89" s="3" t="s">
        <v>406</v>
      </c>
      <c r="C89" s="319" t="s">
        <v>148</v>
      </c>
      <c r="D89" s="278" t="s">
        <v>1162</v>
      </c>
      <c r="E89" s="278" t="s">
        <v>1163</v>
      </c>
      <c r="F89" s="278" t="s">
        <v>822</v>
      </c>
      <c r="G89" s="278" t="s">
        <v>1164</v>
      </c>
      <c r="H89" s="363" t="s">
        <v>816</v>
      </c>
      <c r="I89" s="351">
        <v>1.478555724640515E-3</v>
      </c>
      <c r="J89" s="351">
        <v>1.422656475947961E-3</v>
      </c>
      <c r="K89" s="278" t="s">
        <v>449</v>
      </c>
    </row>
    <row r="90" spans="1:11" x14ac:dyDescent="0.25">
      <c r="A90" s="263">
        <v>90.091340000000002</v>
      </c>
      <c r="B90" s="3" t="s">
        <v>407</v>
      </c>
      <c r="C90" s="319" t="s">
        <v>718</v>
      </c>
      <c r="D90" s="278" t="s">
        <v>1165</v>
      </c>
      <c r="E90" s="278" t="s">
        <v>1166</v>
      </c>
      <c r="F90" s="278" t="s">
        <v>449</v>
      </c>
      <c r="G90" s="278" t="s">
        <v>449</v>
      </c>
      <c r="H90" s="363" t="s">
        <v>449</v>
      </c>
      <c r="I90" s="278" t="s">
        <v>449</v>
      </c>
      <c r="J90" s="278" t="s">
        <v>449</v>
      </c>
      <c r="K90" s="278" t="s">
        <v>449</v>
      </c>
    </row>
    <row r="91" spans="1:11" x14ac:dyDescent="0.25">
      <c r="A91" s="263">
        <v>93.033490999999998</v>
      </c>
      <c r="B91" s="3" t="s">
        <v>408</v>
      </c>
      <c r="C91" s="319" t="s">
        <v>148</v>
      </c>
      <c r="D91" s="278" t="s">
        <v>1167</v>
      </c>
      <c r="E91" s="278" t="s">
        <v>1168</v>
      </c>
      <c r="F91" s="278" t="s">
        <v>823</v>
      </c>
      <c r="G91" s="351">
        <v>8.0810089356120659E-3</v>
      </c>
      <c r="H91" s="363" t="s">
        <v>817</v>
      </c>
      <c r="I91" s="351">
        <v>7.085349011835973E-2</v>
      </c>
      <c r="J91" s="351">
        <v>4.5812140695348893E-3</v>
      </c>
      <c r="K91" s="278" t="s">
        <v>449</v>
      </c>
    </row>
    <row r="92" spans="1:11" x14ac:dyDescent="0.25">
      <c r="A92" s="263">
        <v>95.085526999999999</v>
      </c>
      <c r="B92" s="3" t="s">
        <v>409</v>
      </c>
      <c r="C92" s="319" t="s">
        <v>148</v>
      </c>
      <c r="D92" s="278" t="s">
        <v>1169</v>
      </c>
      <c r="E92" s="278" t="s">
        <v>1170</v>
      </c>
      <c r="F92" s="278" t="s">
        <v>824</v>
      </c>
      <c r="G92" s="278" t="s">
        <v>813</v>
      </c>
      <c r="H92" s="363" t="s">
        <v>805</v>
      </c>
      <c r="I92" s="351">
        <v>4.8265461575189052E-2</v>
      </c>
      <c r="J92" s="278" t="s">
        <v>1171</v>
      </c>
      <c r="K92" s="278" t="s">
        <v>449</v>
      </c>
    </row>
    <row r="93" spans="1:11" x14ac:dyDescent="0.25">
      <c r="A93" s="263">
        <v>97.064791</v>
      </c>
      <c r="B93" s="3" t="s">
        <v>410</v>
      </c>
      <c r="C93" s="319" t="s">
        <v>721</v>
      </c>
      <c r="D93" s="278" t="s">
        <v>1172</v>
      </c>
      <c r="E93" s="278" t="s">
        <v>1173</v>
      </c>
      <c r="F93" s="278" t="s">
        <v>825</v>
      </c>
      <c r="G93" s="278" t="s">
        <v>1174</v>
      </c>
      <c r="H93" s="284" t="s">
        <v>806</v>
      </c>
      <c r="I93" s="278" t="s">
        <v>449</v>
      </c>
      <c r="J93" s="278" t="s">
        <v>449</v>
      </c>
      <c r="K93" s="278" t="s">
        <v>449</v>
      </c>
    </row>
    <row r="94" spans="1:11" x14ac:dyDescent="0.25">
      <c r="A94" s="263">
        <v>97.101177000000007</v>
      </c>
      <c r="B94" s="3" t="s">
        <v>411</v>
      </c>
      <c r="C94" s="319" t="s">
        <v>666</v>
      </c>
      <c r="D94" s="278" t="s">
        <v>1175</v>
      </c>
      <c r="E94" s="278" t="s">
        <v>1176</v>
      </c>
      <c r="F94" s="278" t="s">
        <v>826</v>
      </c>
      <c r="G94" s="278" t="s">
        <v>1177</v>
      </c>
      <c r="H94" s="363" t="s">
        <v>1178</v>
      </c>
      <c r="I94" s="281">
        <v>0.13057380048985445</v>
      </c>
      <c r="J94" s="278" t="s">
        <v>1179</v>
      </c>
      <c r="K94" s="278" t="s">
        <v>449</v>
      </c>
    </row>
    <row r="95" spans="1:11" x14ac:dyDescent="0.25">
      <c r="A95" s="263">
        <v>99.080440999999993</v>
      </c>
      <c r="B95" s="269" t="s">
        <v>412</v>
      </c>
      <c r="C95" s="319" t="s">
        <v>148</v>
      </c>
      <c r="D95" s="278" t="s">
        <v>449</v>
      </c>
      <c r="E95" s="278" t="s">
        <v>449</v>
      </c>
      <c r="F95" s="278" t="s">
        <v>827</v>
      </c>
      <c r="G95" s="351">
        <v>2.8177683361168521E-2</v>
      </c>
      <c r="H95" s="364">
        <v>2.4074206091323776E-2</v>
      </c>
      <c r="I95" s="278" t="s">
        <v>449</v>
      </c>
      <c r="J95" s="278" t="s">
        <v>449</v>
      </c>
      <c r="K95" s="278" t="s">
        <v>449</v>
      </c>
    </row>
    <row r="96" spans="1:11" x14ac:dyDescent="0.25">
      <c r="A96" s="263">
        <v>101.02332</v>
      </c>
      <c r="B96" s="3" t="s">
        <v>413</v>
      </c>
      <c r="C96" s="319" t="s">
        <v>148</v>
      </c>
      <c r="D96" s="278" t="s">
        <v>1180</v>
      </c>
      <c r="E96" s="278" t="s">
        <v>1181</v>
      </c>
      <c r="F96" s="278" t="s">
        <v>828</v>
      </c>
      <c r="G96" s="278" t="s">
        <v>1182</v>
      </c>
      <c r="H96" s="363" t="s">
        <v>1183</v>
      </c>
      <c r="I96" s="351">
        <v>2.4080857013033037E-2</v>
      </c>
      <c r="J96" s="278" t="s">
        <v>1184</v>
      </c>
      <c r="K96" s="278" t="s">
        <v>449</v>
      </c>
    </row>
    <row r="97" spans="1:11" x14ac:dyDescent="0.25">
      <c r="A97" s="263">
        <v>103.038971</v>
      </c>
      <c r="B97" s="3" t="s">
        <v>414</v>
      </c>
      <c r="C97" s="319" t="s">
        <v>725</v>
      </c>
      <c r="D97" s="278" t="s">
        <v>1185</v>
      </c>
      <c r="E97" s="278" t="s">
        <v>1186</v>
      </c>
      <c r="F97" s="278" t="s">
        <v>829</v>
      </c>
      <c r="G97" s="278" t="s">
        <v>1187</v>
      </c>
      <c r="H97" s="284" t="s">
        <v>1188</v>
      </c>
      <c r="I97" s="281">
        <v>0.21655392569578563</v>
      </c>
      <c r="J97" s="278" t="s">
        <v>1189</v>
      </c>
      <c r="K97" s="278" t="s">
        <v>449</v>
      </c>
    </row>
    <row r="98" spans="1:11" x14ac:dyDescent="0.25">
      <c r="A98" s="263">
        <v>103.075356</v>
      </c>
      <c r="B98" s="269" t="s">
        <v>415</v>
      </c>
      <c r="C98" s="319" t="s">
        <v>148</v>
      </c>
      <c r="D98" s="278" t="s">
        <v>1190</v>
      </c>
      <c r="E98" s="278" t="s">
        <v>1191</v>
      </c>
      <c r="F98" s="278" t="s">
        <v>830</v>
      </c>
      <c r="G98" s="278" t="s">
        <v>1192</v>
      </c>
      <c r="H98" s="363" t="s">
        <v>1193</v>
      </c>
      <c r="I98" s="278" t="s">
        <v>449</v>
      </c>
      <c r="J98" s="278" t="s">
        <v>449</v>
      </c>
      <c r="K98" s="278" t="s">
        <v>449</v>
      </c>
    </row>
    <row r="99" spans="1:11" x14ac:dyDescent="0.25">
      <c r="A99" s="263">
        <v>104.049476</v>
      </c>
      <c r="B99" s="3" t="s">
        <v>416</v>
      </c>
      <c r="C99" s="319" t="s">
        <v>727</v>
      </c>
      <c r="D99" s="278" t="s">
        <v>449</v>
      </c>
      <c r="E99" s="278" t="s">
        <v>449</v>
      </c>
      <c r="F99" s="278" t="s">
        <v>449</v>
      </c>
      <c r="G99" s="351">
        <v>3.4146896790519417E-2</v>
      </c>
      <c r="H99" s="352">
        <v>2.311464816901404E-2</v>
      </c>
      <c r="I99" s="278" t="s">
        <v>449</v>
      </c>
      <c r="J99" s="278" t="s">
        <v>449</v>
      </c>
      <c r="K99" s="278" t="s">
        <v>449</v>
      </c>
    </row>
    <row r="100" spans="1:11" x14ac:dyDescent="0.25">
      <c r="A100" s="263">
        <v>109.064791</v>
      </c>
      <c r="B100" s="3" t="s">
        <v>417</v>
      </c>
      <c r="C100" s="319" t="s">
        <v>804</v>
      </c>
      <c r="D100" s="278" t="s">
        <v>1194</v>
      </c>
      <c r="E100" s="278" t="s">
        <v>1195</v>
      </c>
      <c r="F100" s="278" t="s">
        <v>831</v>
      </c>
      <c r="G100" s="278" t="s">
        <v>1196</v>
      </c>
      <c r="H100" s="363" t="s">
        <v>807</v>
      </c>
      <c r="I100" s="281">
        <v>0.12521118105953971</v>
      </c>
      <c r="J100" s="278" t="s">
        <v>1197</v>
      </c>
      <c r="K100" s="278" t="s">
        <v>449</v>
      </c>
    </row>
    <row r="101" spans="1:11" x14ac:dyDescent="0.25">
      <c r="A101" s="263">
        <v>109.10117700000001</v>
      </c>
      <c r="B101" s="269" t="s">
        <v>418</v>
      </c>
      <c r="C101" s="319" t="s">
        <v>148</v>
      </c>
      <c r="D101" s="278" t="s">
        <v>449</v>
      </c>
      <c r="E101" s="278" t="s">
        <v>449</v>
      </c>
      <c r="F101" s="278" t="s">
        <v>832</v>
      </c>
      <c r="G101" s="351">
        <v>5.9359574953363123E-2</v>
      </c>
      <c r="H101" s="350">
        <v>0.13869130664813689</v>
      </c>
      <c r="I101" s="351">
        <v>2.0388224241765732E-2</v>
      </c>
      <c r="J101" s="278" t="s">
        <v>1198</v>
      </c>
      <c r="K101" s="278" t="s">
        <v>449</v>
      </c>
    </row>
    <row r="102" spans="1:11" x14ac:dyDescent="0.25">
      <c r="A102" s="268">
        <v>111.116827</v>
      </c>
      <c r="B102" s="3" t="s">
        <v>419</v>
      </c>
      <c r="C102" s="319" t="s">
        <v>148</v>
      </c>
      <c r="D102" s="278" t="s">
        <v>1199</v>
      </c>
      <c r="E102" s="278" t="s">
        <v>1200</v>
      </c>
      <c r="F102" s="278" t="s">
        <v>833</v>
      </c>
      <c r="G102" s="351">
        <v>5.2755655874634671E-3</v>
      </c>
      <c r="H102" s="363" t="s">
        <v>1201</v>
      </c>
      <c r="I102" s="351">
        <v>7.6985772383534592E-3</v>
      </c>
      <c r="J102" s="278" t="s">
        <v>449</v>
      </c>
      <c r="K102" s="278" t="s">
        <v>449</v>
      </c>
    </row>
    <row r="103" spans="1:11" x14ac:dyDescent="0.25">
      <c r="A103" s="263">
        <v>115.075356</v>
      </c>
      <c r="B103" s="3" t="s">
        <v>420</v>
      </c>
      <c r="C103" s="319" t="s">
        <v>148</v>
      </c>
      <c r="D103" s="278" t="s">
        <v>449</v>
      </c>
      <c r="E103" s="278" t="s">
        <v>449</v>
      </c>
      <c r="F103" s="278" t="s">
        <v>449</v>
      </c>
      <c r="G103" s="351">
        <v>9.6386467113012929E-3</v>
      </c>
      <c r="H103" s="352">
        <v>4.6961577584046727E-3</v>
      </c>
      <c r="I103" s="278" t="s">
        <v>449</v>
      </c>
      <c r="J103" s="278" t="s">
        <v>449</v>
      </c>
      <c r="K103" s="278" t="s">
        <v>449</v>
      </c>
    </row>
    <row r="104" spans="1:11" x14ac:dyDescent="0.25">
      <c r="A104" s="263">
        <v>117.054621</v>
      </c>
      <c r="B104" s="3" t="s">
        <v>421</v>
      </c>
      <c r="C104" s="319" t="s">
        <v>148</v>
      </c>
      <c r="D104" s="278" t="s">
        <v>1202</v>
      </c>
      <c r="E104" s="278" t="s">
        <v>1203</v>
      </c>
      <c r="F104" s="278" t="s">
        <v>1204</v>
      </c>
      <c r="G104" s="278" t="s">
        <v>1205</v>
      </c>
      <c r="H104" s="363" t="s">
        <v>808</v>
      </c>
      <c r="I104" s="281">
        <v>0.30213702126843783</v>
      </c>
      <c r="J104" s="278" t="s">
        <v>1206</v>
      </c>
      <c r="K104" s="278" t="s">
        <v>449</v>
      </c>
    </row>
    <row r="105" spans="1:11" x14ac:dyDescent="0.25">
      <c r="A105" s="263">
        <v>117.09100599999999</v>
      </c>
      <c r="B105" s="269" t="s">
        <v>422</v>
      </c>
      <c r="C105" s="319" t="s">
        <v>148</v>
      </c>
      <c r="D105" s="278" t="s">
        <v>449</v>
      </c>
      <c r="E105" s="278" t="s">
        <v>449</v>
      </c>
      <c r="F105" s="278" t="s">
        <v>1207</v>
      </c>
      <c r="G105" s="351">
        <v>2.7652494086796497E-2</v>
      </c>
      <c r="H105" s="364">
        <v>1.5652588697993422E-2</v>
      </c>
      <c r="I105" s="351">
        <v>2.6527237502050809E-2</v>
      </c>
      <c r="J105" s="351">
        <v>3.8555802658106664E-3</v>
      </c>
      <c r="K105" s="278" t="s">
        <v>449</v>
      </c>
    </row>
    <row r="106" spans="1:11" x14ac:dyDescent="0.25">
      <c r="A106" s="263">
        <v>123.116827</v>
      </c>
      <c r="B106" s="3" t="s">
        <v>423</v>
      </c>
      <c r="C106" s="319" t="s">
        <v>148</v>
      </c>
      <c r="D106" s="278" t="s">
        <v>1208</v>
      </c>
      <c r="E106" s="278" t="s">
        <v>1209</v>
      </c>
      <c r="F106" s="278" t="s">
        <v>834</v>
      </c>
      <c r="G106" s="278" t="s">
        <v>1210</v>
      </c>
      <c r="H106" s="363" t="s">
        <v>1211</v>
      </c>
      <c r="I106" s="351">
        <v>2.0055163304578221E-2</v>
      </c>
      <c r="J106" s="351">
        <v>2.4965937900354148E-3</v>
      </c>
      <c r="K106" s="278" t="s">
        <v>449</v>
      </c>
    </row>
    <row r="107" spans="1:11" x14ac:dyDescent="0.25">
      <c r="A107" s="263">
        <v>125.02332</v>
      </c>
      <c r="B107" s="3" t="s">
        <v>424</v>
      </c>
      <c r="C107" s="319" t="s">
        <v>148</v>
      </c>
      <c r="D107" s="278" t="s">
        <v>1212</v>
      </c>
      <c r="E107" s="278" t="s">
        <v>1213</v>
      </c>
      <c r="F107" s="278" t="s">
        <v>835</v>
      </c>
      <c r="G107" s="278" t="s">
        <v>1214</v>
      </c>
      <c r="H107" s="284" t="s">
        <v>1215</v>
      </c>
      <c r="I107" s="351">
        <v>9.8618357989098904E-2</v>
      </c>
      <c r="J107" s="278" t="s">
        <v>1216</v>
      </c>
      <c r="K107" s="278" t="s">
        <v>449</v>
      </c>
    </row>
    <row r="108" spans="1:11" x14ac:dyDescent="0.25">
      <c r="A108" s="263">
        <v>127.075356</v>
      </c>
      <c r="B108" s="3" t="s">
        <v>425</v>
      </c>
      <c r="C108" s="319" t="s">
        <v>148</v>
      </c>
      <c r="D108" s="278" t="s">
        <v>1217</v>
      </c>
      <c r="E108" s="278" t="s">
        <v>1218</v>
      </c>
      <c r="F108" s="278" t="s">
        <v>449</v>
      </c>
      <c r="G108" s="278" t="s">
        <v>1219</v>
      </c>
      <c r="H108" s="363" t="s">
        <v>1220</v>
      </c>
      <c r="I108" s="351">
        <v>7.0380661427398961E-2</v>
      </c>
      <c r="J108" s="278" t="s">
        <v>1221</v>
      </c>
      <c r="K108" s="278" t="s">
        <v>449</v>
      </c>
    </row>
    <row r="109" spans="1:11" x14ac:dyDescent="0.25">
      <c r="A109" s="263">
        <v>133.06479100000001</v>
      </c>
      <c r="B109" s="3" t="s">
        <v>426</v>
      </c>
      <c r="C109" s="319" t="s">
        <v>731</v>
      </c>
      <c r="D109" s="278" t="s">
        <v>1222</v>
      </c>
      <c r="E109" s="278" t="s">
        <v>449</v>
      </c>
      <c r="F109" s="278" t="s">
        <v>449</v>
      </c>
      <c r="G109" s="278" t="s">
        <v>449</v>
      </c>
      <c r="H109" s="363" t="s">
        <v>449</v>
      </c>
      <c r="I109" s="278" t="s">
        <v>449</v>
      </c>
      <c r="J109" s="278" t="s">
        <v>449</v>
      </c>
      <c r="K109" s="278" t="s">
        <v>449</v>
      </c>
    </row>
    <row r="110" spans="1:11" x14ac:dyDescent="0.25">
      <c r="A110" s="263">
        <v>135.04405600000001</v>
      </c>
      <c r="B110" s="3" t="s">
        <v>427</v>
      </c>
      <c r="C110" s="319" t="s">
        <v>148</v>
      </c>
      <c r="D110" s="278" t="s">
        <v>1223</v>
      </c>
      <c r="E110" s="278" t="s">
        <v>1224</v>
      </c>
      <c r="F110" s="278" t="s">
        <v>1225</v>
      </c>
      <c r="G110" s="278" t="s">
        <v>1226</v>
      </c>
      <c r="H110" s="363" t="s">
        <v>1227</v>
      </c>
      <c r="I110" s="351">
        <v>1.6844324749546918E-2</v>
      </c>
      <c r="J110" s="278" t="s">
        <v>1228</v>
      </c>
      <c r="K110" s="278" t="s">
        <v>449</v>
      </c>
    </row>
    <row r="111" spans="1:11" x14ac:dyDescent="0.25">
      <c r="A111" s="263">
        <v>135.08044100000001</v>
      </c>
      <c r="B111" s="3" t="s">
        <v>428</v>
      </c>
      <c r="C111" s="319" t="s">
        <v>148</v>
      </c>
      <c r="D111" s="278" t="s">
        <v>1229</v>
      </c>
      <c r="E111" s="278" t="s">
        <v>1230</v>
      </c>
      <c r="F111" s="278" t="s">
        <v>1231</v>
      </c>
      <c r="G111" s="278" t="s">
        <v>1232</v>
      </c>
      <c r="H111" s="363" t="s">
        <v>1233</v>
      </c>
      <c r="I111" s="351">
        <v>2.6580929467430511E-2</v>
      </c>
      <c r="J111" s="278" t="s">
        <v>1234</v>
      </c>
      <c r="K111" s="278" t="s">
        <v>449</v>
      </c>
    </row>
    <row r="112" spans="1:11" x14ac:dyDescent="0.25">
      <c r="A112" s="263">
        <v>135.116827</v>
      </c>
      <c r="B112" s="3" t="s">
        <v>429</v>
      </c>
      <c r="C112" s="319" t="s">
        <v>732</v>
      </c>
      <c r="D112" s="278" t="s">
        <v>1235</v>
      </c>
      <c r="E112" s="278" t="s">
        <v>1236</v>
      </c>
      <c r="F112" s="278" t="s">
        <v>836</v>
      </c>
      <c r="G112" s="351">
        <v>4.8716170056644345E-2</v>
      </c>
      <c r="H112" s="284" t="s">
        <v>809</v>
      </c>
      <c r="I112" s="351">
        <v>6.637563079882839E-3</v>
      </c>
      <c r="J112" s="278" t="s">
        <v>449</v>
      </c>
      <c r="K112" s="278" t="s">
        <v>449</v>
      </c>
    </row>
    <row r="113" spans="1:11" x14ac:dyDescent="0.25">
      <c r="A113" s="263">
        <v>137.05970600000001</v>
      </c>
      <c r="B113" s="3" t="s">
        <v>430</v>
      </c>
      <c r="C113" s="319" t="s">
        <v>148</v>
      </c>
      <c r="D113" s="278" t="s">
        <v>1237</v>
      </c>
      <c r="E113" s="278" t="s">
        <v>1238</v>
      </c>
      <c r="F113" s="278" t="s">
        <v>1239</v>
      </c>
      <c r="G113" s="278" t="s">
        <v>1240</v>
      </c>
      <c r="H113" s="363" t="s">
        <v>1241</v>
      </c>
      <c r="I113" s="351">
        <v>7.0199569621904517E-2</v>
      </c>
      <c r="J113" s="278" t="s">
        <v>1242</v>
      </c>
      <c r="K113" s="278" t="s">
        <v>449</v>
      </c>
    </row>
    <row r="114" spans="1:11" x14ac:dyDescent="0.25">
      <c r="A114" s="263">
        <v>137.096091</v>
      </c>
      <c r="B114" s="3" t="s">
        <v>431</v>
      </c>
      <c r="C114" s="319" t="s">
        <v>148</v>
      </c>
      <c r="D114" s="278" t="s">
        <v>1243</v>
      </c>
      <c r="E114" s="278" t="s">
        <v>449</v>
      </c>
      <c r="F114" s="278" t="s">
        <v>1244</v>
      </c>
      <c r="G114" s="351">
        <v>1.3620808629326941E-2</v>
      </c>
      <c r="H114" s="364">
        <v>8.310649571522305E-3</v>
      </c>
      <c r="I114" s="278" t="s">
        <v>449</v>
      </c>
      <c r="J114" s="278" t="s">
        <v>449</v>
      </c>
      <c r="K114" s="278" t="s">
        <v>449</v>
      </c>
    </row>
    <row r="115" spans="1:11" x14ac:dyDescent="0.25">
      <c r="A115" s="263">
        <v>139.038971</v>
      </c>
      <c r="B115" s="3" t="s">
        <v>432</v>
      </c>
      <c r="C115" s="319" t="s">
        <v>148</v>
      </c>
      <c r="D115" s="278" t="s">
        <v>1245</v>
      </c>
      <c r="E115" s="278" t="s">
        <v>1246</v>
      </c>
      <c r="F115" s="278" t="s">
        <v>837</v>
      </c>
      <c r="G115" s="278" t="s">
        <v>1247</v>
      </c>
      <c r="H115" s="363" t="s">
        <v>1248</v>
      </c>
      <c r="I115" s="351">
        <v>5.5702675727965188E-2</v>
      </c>
      <c r="J115" s="278" t="s">
        <v>1249</v>
      </c>
      <c r="K115" s="278" t="s">
        <v>449</v>
      </c>
    </row>
    <row r="116" spans="1:11" x14ac:dyDescent="0.25">
      <c r="A116" s="263">
        <v>139.075356</v>
      </c>
      <c r="B116" s="3" t="s">
        <v>433</v>
      </c>
      <c r="C116" s="319" t="s">
        <v>735</v>
      </c>
      <c r="D116" s="278" t="s">
        <v>1250</v>
      </c>
      <c r="E116" s="278" t="s">
        <v>1251</v>
      </c>
      <c r="F116" s="278">
        <v>0.21605117682035421</v>
      </c>
      <c r="G116" s="278" t="s">
        <v>1252</v>
      </c>
      <c r="H116" s="363" t="s">
        <v>1253</v>
      </c>
      <c r="I116" s="281">
        <v>0.12646506236506011</v>
      </c>
      <c r="J116" s="278" t="s">
        <v>1254</v>
      </c>
      <c r="K116" s="278" t="s">
        <v>449</v>
      </c>
    </row>
    <row r="117" spans="1:11" ht="26.25" x14ac:dyDescent="0.25">
      <c r="A117" s="263">
        <v>141.054621</v>
      </c>
      <c r="B117" s="3" t="s">
        <v>434</v>
      </c>
      <c r="C117" s="319" t="s">
        <v>736</v>
      </c>
      <c r="D117" s="278" t="s">
        <v>1255</v>
      </c>
      <c r="E117" s="278" t="s">
        <v>1256</v>
      </c>
      <c r="F117" s="278" t="s">
        <v>838</v>
      </c>
      <c r="G117" s="278" t="s">
        <v>1257</v>
      </c>
      <c r="H117" s="363" t="s">
        <v>1258</v>
      </c>
      <c r="I117" s="351">
        <v>7.9016317349082987E-2</v>
      </c>
      <c r="J117" s="351">
        <v>1.2894995714486664E-2</v>
      </c>
      <c r="K117" s="278" t="s">
        <v>449</v>
      </c>
    </row>
    <row r="118" spans="1:11" x14ac:dyDescent="0.25">
      <c r="A118" s="263">
        <v>141.09100599999999</v>
      </c>
      <c r="B118" s="3" t="s">
        <v>435</v>
      </c>
      <c r="C118" s="319" t="s">
        <v>148</v>
      </c>
      <c r="D118" s="278" t="s">
        <v>449</v>
      </c>
      <c r="E118" s="278" t="s">
        <v>1259</v>
      </c>
      <c r="F118" s="278" t="s">
        <v>449</v>
      </c>
      <c r="G118" s="278" t="s">
        <v>1260</v>
      </c>
      <c r="H118" s="363" t="s">
        <v>1261</v>
      </c>
      <c r="I118" s="278" t="s">
        <v>449</v>
      </c>
      <c r="J118" s="278" t="s">
        <v>449</v>
      </c>
      <c r="K118" s="278" t="s">
        <v>449</v>
      </c>
    </row>
    <row r="119" spans="1:11" x14ac:dyDescent="0.25">
      <c r="A119" s="263">
        <v>145.06479100000001</v>
      </c>
      <c r="B119" s="3" t="s">
        <v>436</v>
      </c>
      <c r="C119" s="319" t="s">
        <v>148</v>
      </c>
      <c r="D119" s="278" t="s">
        <v>1262</v>
      </c>
      <c r="E119" s="278" t="s">
        <v>1263</v>
      </c>
      <c r="F119" s="278" t="s">
        <v>839</v>
      </c>
      <c r="G119" s="278" t="s">
        <v>1264</v>
      </c>
      <c r="H119" s="363" t="s">
        <v>810</v>
      </c>
      <c r="I119" s="351">
        <v>6.1235705487976209E-2</v>
      </c>
      <c r="J119" s="278" t="s">
        <v>1265</v>
      </c>
      <c r="K119" s="278" t="s">
        <v>449</v>
      </c>
    </row>
    <row r="120" spans="1:11" x14ac:dyDescent="0.25">
      <c r="A120" s="263">
        <v>145.10117700000001</v>
      </c>
      <c r="B120" s="3" t="s">
        <v>437</v>
      </c>
      <c r="C120" s="319" t="s">
        <v>148</v>
      </c>
      <c r="D120" s="278" t="s">
        <v>449</v>
      </c>
      <c r="E120" s="278" t="s">
        <v>1266</v>
      </c>
      <c r="F120" s="278" t="s">
        <v>840</v>
      </c>
      <c r="G120" s="278" t="s">
        <v>1267</v>
      </c>
      <c r="H120" s="284" t="s">
        <v>1268</v>
      </c>
      <c r="I120" s="278" t="s">
        <v>449</v>
      </c>
      <c r="J120" s="278" t="s">
        <v>449</v>
      </c>
      <c r="K120" s="278" t="s">
        <v>449</v>
      </c>
    </row>
    <row r="121" spans="1:11" x14ac:dyDescent="0.25">
      <c r="A121" s="263">
        <v>147.08044100000001</v>
      </c>
      <c r="B121" s="3" t="s">
        <v>438</v>
      </c>
      <c r="C121" s="319" t="s">
        <v>148</v>
      </c>
      <c r="D121" s="278" t="s">
        <v>1269</v>
      </c>
      <c r="E121" s="278" t="s">
        <v>1270</v>
      </c>
      <c r="F121" s="278" t="s">
        <v>1271</v>
      </c>
      <c r="G121" s="278" t="s">
        <v>1272</v>
      </c>
      <c r="H121" s="363" t="s">
        <v>1273</v>
      </c>
      <c r="I121" s="351">
        <v>3.4445860098402385E-2</v>
      </c>
      <c r="J121" s="278" t="s">
        <v>1274</v>
      </c>
      <c r="K121" s="278" t="s">
        <v>449</v>
      </c>
    </row>
    <row r="122" spans="1:11" x14ac:dyDescent="0.25">
      <c r="A122" s="263">
        <v>147.116827</v>
      </c>
      <c r="B122" s="269" t="s">
        <v>439</v>
      </c>
      <c r="C122" s="319" t="s">
        <v>148</v>
      </c>
      <c r="D122" s="278" t="s">
        <v>449</v>
      </c>
      <c r="E122" s="278" t="s">
        <v>449</v>
      </c>
      <c r="F122" s="278" t="s">
        <v>841</v>
      </c>
      <c r="G122" s="278" t="s">
        <v>449</v>
      </c>
      <c r="H122" s="284" t="s">
        <v>449</v>
      </c>
      <c r="I122" s="278" t="s">
        <v>449</v>
      </c>
      <c r="J122" s="278" t="s">
        <v>449</v>
      </c>
      <c r="K122" s="278" t="s">
        <v>449</v>
      </c>
    </row>
    <row r="123" spans="1:11" x14ac:dyDescent="0.25">
      <c r="A123" s="263">
        <v>149.05970600000001</v>
      </c>
      <c r="B123" s="3" t="s">
        <v>440</v>
      </c>
      <c r="C123" s="319" t="s">
        <v>148</v>
      </c>
      <c r="D123" s="278" t="s">
        <v>1275</v>
      </c>
      <c r="E123" s="278" t="s">
        <v>1276</v>
      </c>
      <c r="F123" s="278" t="s">
        <v>842</v>
      </c>
      <c r="G123" s="351">
        <v>3.1363114309586833E-2</v>
      </c>
      <c r="H123" s="363" t="s">
        <v>1277</v>
      </c>
      <c r="I123" s="278" t="s">
        <v>449</v>
      </c>
      <c r="J123" s="278" t="s">
        <v>449</v>
      </c>
      <c r="K123" s="278" t="s">
        <v>449</v>
      </c>
    </row>
    <row r="124" spans="1:11" x14ac:dyDescent="0.25">
      <c r="A124" s="263">
        <v>149.096091</v>
      </c>
      <c r="B124" s="3" t="s">
        <v>441</v>
      </c>
      <c r="C124" s="321" t="s">
        <v>148</v>
      </c>
      <c r="D124" s="278" t="s">
        <v>449</v>
      </c>
      <c r="E124" s="278" t="s">
        <v>449</v>
      </c>
      <c r="F124" s="278" t="s">
        <v>449</v>
      </c>
      <c r="G124" s="278" t="s">
        <v>449</v>
      </c>
      <c r="H124" s="363" t="s">
        <v>449</v>
      </c>
      <c r="I124" s="278" t="s">
        <v>449</v>
      </c>
      <c r="J124" s="278" t="s">
        <v>449</v>
      </c>
      <c r="K124" s="278" t="s">
        <v>449</v>
      </c>
    </row>
    <row r="125" spans="1:11" x14ac:dyDescent="0.25">
      <c r="A125" s="263">
        <v>149.13247699999999</v>
      </c>
      <c r="B125" s="269" t="s">
        <v>442</v>
      </c>
      <c r="C125" s="321" t="s">
        <v>148</v>
      </c>
      <c r="D125" s="278" t="s">
        <v>449</v>
      </c>
      <c r="E125" s="278" t="s">
        <v>449</v>
      </c>
      <c r="F125" s="278" t="s">
        <v>843</v>
      </c>
      <c r="G125" s="351">
        <v>4.7091567800253191E-2</v>
      </c>
      <c r="H125" s="284" t="s">
        <v>811</v>
      </c>
      <c r="I125" s="278" t="s">
        <v>449</v>
      </c>
      <c r="J125" s="278" t="s">
        <v>449</v>
      </c>
      <c r="K125" s="278" t="s">
        <v>449</v>
      </c>
    </row>
    <row r="126" spans="1:11" ht="26.25" x14ac:dyDescent="0.25">
      <c r="A126" s="263">
        <v>151.075356</v>
      </c>
      <c r="B126" s="3" t="s">
        <v>443</v>
      </c>
      <c r="C126" s="319" t="s">
        <v>737</v>
      </c>
      <c r="D126" s="278" t="s">
        <v>1278</v>
      </c>
      <c r="E126" s="278" t="s">
        <v>1279</v>
      </c>
      <c r="F126" s="278" t="s">
        <v>844</v>
      </c>
      <c r="G126" s="278" t="s">
        <v>1280</v>
      </c>
      <c r="H126" s="363" t="s">
        <v>812</v>
      </c>
      <c r="I126" s="281">
        <v>0.10357806211800205</v>
      </c>
      <c r="J126" s="278" t="s">
        <v>1281</v>
      </c>
      <c r="K126" s="278" t="s">
        <v>449</v>
      </c>
    </row>
    <row r="127" spans="1:11" x14ac:dyDescent="0.25">
      <c r="A127" s="263">
        <v>151.14812699999999</v>
      </c>
      <c r="B127" s="269" t="s">
        <v>444</v>
      </c>
      <c r="C127" s="319" t="s">
        <v>148</v>
      </c>
      <c r="D127" s="278" t="s">
        <v>449</v>
      </c>
      <c r="E127" s="278" t="s">
        <v>449</v>
      </c>
      <c r="F127" s="278" t="s">
        <v>449</v>
      </c>
      <c r="G127" s="351">
        <v>3.2376799479289807E-2</v>
      </c>
      <c r="H127" s="371">
        <v>4.3534040131263885E-2</v>
      </c>
      <c r="I127" s="278" t="s">
        <v>449</v>
      </c>
      <c r="J127" s="278" t="s">
        <v>449</v>
      </c>
      <c r="K127" s="278" t="s">
        <v>449</v>
      </c>
    </row>
    <row r="128" spans="1:11" x14ac:dyDescent="0.25">
      <c r="A128" s="263">
        <v>155.07027099999999</v>
      </c>
      <c r="B128" s="3" t="s">
        <v>445</v>
      </c>
      <c r="C128" s="319" t="s">
        <v>739</v>
      </c>
      <c r="D128" s="278" t="s">
        <v>1282</v>
      </c>
      <c r="E128" s="278" t="s">
        <v>1283</v>
      </c>
      <c r="F128" s="290" t="s">
        <v>845</v>
      </c>
      <c r="G128" s="290" t="s">
        <v>1284</v>
      </c>
      <c r="H128" s="365" t="s">
        <v>1285</v>
      </c>
      <c r="I128" s="281">
        <v>0.29231333100749191</v>
      </c>
      <c r="J128" s="290" t="s">
        <v>1286</v>
      </c>
      <c r="K128" s="278" t="s">
        <v>449</v>
      </c>
    </row>
    <row r="129" spans="1:11" x14ac:dyDescent="0.25">
      <c r="A129" s="265">
        <v>165.09100599999999</v>
      </c>
      <c r="B129" s="270" t="s">
        <v>446</v>
      </c>
      <c r="C129" s="366" t="s">
        <v>740</v>
      </c>
      <c r="D129" s="288" t="s">
        <v>449</v>
      </c>
      <c r="E129" s="288" t="s">
        <v>449</v>
      </c>
      <c r="F129" s="288" t="s">
        <v>449</v>
      </c>
      <c r="G129" s="288" t="s">
        <v>449</v>
      </c>
      <c r="H129" s="288" t="s">
        <v>449</v>
      </c>
      <c r="I129" s="287">
        <v>0.13902238618382901</v>
      </c>
      <c r="J129" s="288" t="s">
        <v>1287</v>
      </c>
      <c r="K129" s="288" t="s">
        <v>449</v>
      </c>
    </row>
    <row r="130" spans="1:11" x14ac:dyDescent="0.25">
      <c r="K130" s="290"/>
    </row>
    <row r="131" spans="1:11" x14ac:dyDescent="0.25">
      <c r="A131" s="347" t="s">
        <v>1296</v>
      </c>
    </row>
    <row r="132" spans="1:11" x14ac:dyDescent="0.25">
      <c r="A132" s="289" t="s">
        <v>659</v>
      </c>
    </row>
    <row r="133" spans="1:11" x14ac:dyDescent="0.25">
      <c r="A133" s="289" t="s">
        <v>772</v>
      </c>
    </row>
    <row r="134" spans="1:11" x14ac:dyDescent="0.25">
      <c r="A134" s="289" t="s">
        <v>1297</v>
      </c>
    </row>
    <row r="135" spans="1:11" x14ac:dyDescent="0.25">
      <c r="A135" s="289"/>
    </row>
    <row r="136" spans="1:11" x14ac:dyDescent="0.25">
      <c r="A136" s="358" t="s">
        <v>327</v>
      </c>
    </row>
    <row r="137" spans="1:11" x14ac:dyDescent="0.25">
      <c r="A137" s="358" t="s">
        <v>660</v>
      </c>
    </row>
    <row r="138" spans="1:11" x14ac:dyDescent="0.25">
      <c r="A138" s="358" t="s">
        <v>773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workbookViewId="0"/>
  </sheetViews>
  <sheetFormatPr defaultRowHeight="15" x14ac:dyDescent="0.25"/>
  <cols>
    <col min="1" max="1" width="12.5703125" style="244" customWidth="1"/>
    <col min="2" max="2" width="9.5703125" style="244" bestFit="1" customWidth="1"/>
    <col min="3" max="3" width="12.42578125" style="244" customWidth="1"/>
    <col min="4" max="4" width="34.5703125" style="90" customWidth="1"/>
    <col min="5" max="5" width="62.42578125" style="244" customWidth="1"/>
    <col min="6" max="6" width="46.140625" style="244" customWidth="1"/>
    <col min="7" max="16384" width="9.140625" style="244"/>
  </cols>
  <sheetData>
    <row r="1" spans="1:7" s="250" customFormat="1" ht="14.25" x14ac:dyDescent="0.2">
      <c r="A1" s="373" t="s">
        <v>447</v>
      </c>
      <c r="D1" s="231"/>
    </row>
    <row r="2" spans="1:7" s="250" customFormat="1" ht="25.5" x14ac:dyDescent="0.2">
      <c r="A2" s="304" t="s">
        <v>274</v>
      </c>
      <c r="B2" s="277" t="s">
        <v>326</v>
      </c>
      <c r="C2" s="307" t="s">
        <v>275</v>
      </c>
      <c r="D2" s="317" t="s">
        <v>276</v>
      </c>
      <c r="E2" s="318" t="s">
        <v>277</v>
      </c>
      <c r="F2" s="245"/>
    </row>
    <row r="3" spans="1:7" x14ac:dyDescent="0.25">
      <c r="A3" s="2" t="s">
        <v>73</v>
      </c>
      <c r="B3" s="263">
        <v>18.033826000000001</v>
      </c>
      <c r="C3" s="3" t="s">
        <v>337</v>
      </c>
      <c r="D3" s="319" t="s">
        <v>65</v>
      </c>
      <c r="E3" s="320"/>
      <c r="F3" s="251"/>
    </row>
    <row r="4" spans="1:7" x14ac:dyDescent="0.25">
      <c r="A4" s="2" t="s">
        <v>73</v>
      </c>
      <c r="B4" s="263">
        <v>28.018174999999999</v>
      </c>
      <c r="C4" s="3" t="s">
        <v>51</v>
      </c>
      <c r="D4" s="319" t="s">
        <v>66</v>
      </c>
      <c r="E4" s="320"/>
      <c r="F4" s="251"/>
    </row>
    <row r="5" spans="1:7" x14ac:dyDescent="0.25">
      <c r="A5" s="2" t="s">
        <v>73</v>
      </c>
      <c r="B5" s="263">
        <v>31.017841000000001</v>
      </c>
      <c r="C5" s="3" t="s">
        <v>52</v>
      </c>
      <c r="D5" s="320" t="s">
        <v>67</v>
      </c>
      <c r="E5" s="320"/>
      <c r="F5" s="251"/>
    </row>
    <row r="6" spans="1:7" x14ac:dyDescent="0.25">
      <c r="A6" s="2" t="s">
        <v>73</v>
      </c>
      <c r="B6" s="263">
        <v>33.033490999999998</v>
      </c>
      <c r="C6" s="3" t="s">
        <v>338</v>
      </c>
      <c r="D6" s="320" t="s">
        <v>68</v>
      </c>
      <c r="E6" s="320"/>
    </row>
    <row r="7" spans="1:7" x14ac:dyDescent="0.25">
      <c r="A7" s="2" t="s">
        <v>73</v>
      </c>
      <c r="B7" s="263">
        <v>41.038576999999997</v>
      </c>
      <c r="C7" s="3" t="s">
        <v>342</v>
      </c>
      <c r="D7" s="320" t="s">
        <v>661</v>
      </c>
      <c r="E7" s="320"/>
    </row>
    <row r="8" spans="1:7" x14ac:dyDescent="0.25">
      <c r="A8" s="3" t="s">
        <v>73</v>
      </c>
      <c r="B8" s="263">
        <v>42.033825999999998</v>
      </c>
      <c r="C8" s="3" t="s">
        <v>343</v>
      </c>
      <c r="D8" s="320" t="s">
        <v>71</v>
      </c>
      <c r="E8" s="320"/>
      <c r="F8" s="254"/>
      <c r="G8" s="251"/>
    </row>
    <row r="9" spans="1:7" x14ac:dyDescent="0.25">
      <c r="A9" s="2" t="s">
        <v>73</v>
      </c>
      <c r="B9" s="263">
        <v>43.017840999999997</v>
      </c>
      <c r="C9" s="3" t="s">
        <v>344</v>
      </c>
      <c r="D9" s="320" t="s">
        <v>72</v>
      </c>
      <c r="E9" s="320"/>
      <c r="F9" s="251"/>
      <c r="G9" s="251"/>
    </row>
    <row r="10" spans="1:7" x14ac:dyDescent="0.25">
      <c r="A10" s="2" t="s">
        <v>73</v>
      </c>
      <c r="B10" s="263">
        <v>43.054226999999997</v>
      </c>
      <c r="C10" s="3" t="s">
        <v>339</v>
      </c>
      <c r="D10" s="320" t="s">
        <v>74</v>
      </c>
      <c r="E10" s="320"/>
    </row>
    <row r="11" spans="1:7" s="256" customFormat="1" x14ac:dyDescent="0.25">
      <c r="A11" s="269" t="s">
        <v>76</v>
      </c>
      <c r="B11" s="263">
        <v>44.049475999999999</v>
      </c>
      <c r="C11" s="269" t="s">
        <v>697</v>
      </c>
      <c r="D11" s="320" t="s">
        <v>698</v>
      </c>
      <c r="E11" s="320"/>
    </row>
    <row r="12" spans="1:7" x14ac:dyDescent="0.25">
      <c r="A12" s="2" t="s">
        <v>73</v>
      </c>
      <c r="B12" s="263">
        <v>45.033490999999998</v>
      </c>
      <c r="C12" s="3" t="s">
        <v>345</v>
      </c>
      <c r="D12" s="320" t="s">
        <v>75</v>
      </c>
      <c r="E12" s="320"/>
    </row>
    <row r="13" spans="1:7" x14ac:dyDescent="0.25">
      <c r="A13" s="3" t="s">
        <v>76</v>
      </c>
      <c r="B13" s="263">
        <v>46.065125999999999</v>
      </c>
      <c r="C13" s="3" t="s">
        <v>397</v>
      </c>
      <c r="D13" s="320" t="s">
        <v>699</v>
      </c>
      <c r="E13" s="320"/>
    </row>
    <row r="14" spans="1:7" x14ac:dyDescent="0.25">
      <c r="A14" s="2" t="s">
        <v>73</v>
      </c>
      <c r="B14" s="263">
        <v>47.012756000000003</v>
      </c>
      <c r="C14" s="3" t="s">
        <v>55</v>
      </c>
      <c r="D14" s="320" t="s">
        <v>78</v>
      </c>
      <c r="E14" s="320"/>
    </row>
    <row r="15" spans="1:7" x14ac:dyDescent="0.25">
      <c r="A15" s="2" t="s">
        <v>76</v>
      </c>
      <c r="B15" s="263">
        <v>49.010648000000003</v>
      </c>
      <c r="C15" s="3" t="s">
        <v>398</v>
      </c>
      <c r="D15" s="320" t="s">
        <v>80</v>
      </c>
      <c r="E15" s="320"/>
    </row>
    <row r="16" spans="1:7" x14ac:dyDescent="0.25">
      <c r="A16" s="2" t="s">
        <v>73</v>
      </c>
      <c r="B16" s="263">
        <v>51.022927000000003</v>
      </c>
      <c r="C16" s="3" t="s">
        <v>346</v>
      </c>
      <c r="D16" s="320" t="s">
        <v>82</v>
      </c>
      <c r="E16" s="320"/>
    </row>
    <row r="17" spans="1:5" x14ac:dyDescent="0.25">
      <c r="A17" s="2" t="s">
        <v>73</v>
      </c>
      <c r="B17" s="263">
        <v>53.038576999999997</v>
      </c>
      <c r="C17" s="3" t="s">
        <v>347</v>
      </c>
      <c r="D17" s="320" t="s">
        <v>84</v>
      </c>
      <c r="E17" s="320"/>
    </row>
    <row r="18" spans="1:5" s="256" customFormat="1" x14ac:dyDescent="0.25">
      <c r="A18" s="269" t="s">
        <v>73</v>
      </c>
      <c r="B18" s="263">
        <v>54.033825999999998</v>
      </c>
      <c r="C18" s="269" t="s">
        <v>700</v>
      </c>
      <c r="D18" s="320" t="s">
        <v>701</v>
      </c>
      <c r="E18" s="320"/>
    </row>
    <row r="19" spans="1:5" x14ac:dyDescent="0.25">
      <c r="A19" s="2" t="s">
        <v>76</v>
      </c>
      <c r="B19" s="263">
        <v>55.017840999999997</v>
      </c>
      <c r="C19" s="3" t="s">
        <v>348</v>
      </c>
      <c r="D19" s="319" t="s">
        <v>86</v>
      </c>
      <c r="E19" s="3" t="s">
        <v>87</v>
      </c>
    </row>
    <row r="20" spans="1:5" x14ac:dyDescent="0.25">
      <c r="A20" s="2" t="s">
        <v>73</v>
      </c>
      <c r="B20" s="263">
        <v>55.054226999999997</v>
      </c>
      <c r="C20" s="3" t="s">
        <v>349</v>
      </c>
      <c r="D20" s="320" t="s">
        <v>89</v>
      </c>
      <c r="E20" s="320" t="s">
        <v>90</v>
      </c>
    </row>
    <row r="21" spans="1:5" s="256" customFormat="1" x14ac:dyDescent="0.25">
      <c r="A21" s="269" t="s">
        <v>73</v>
      </c>
      <c r="B21" s="263">
        <v>56.049475999999999</v>
      </c>
      <c r="C21" s="269" t="s">
        <v>702</v>
      </c>
      <c r="D21" s="320" t="s">
        <v>703</v>
      </c>
      <c r="E21" s="320"/>
    </row>
    <row r="22" spans="1:5" x14ac:dyDescent="0.25">
      <c r="A22" s="2" t="s">
        <v>73</v>
      </c>
      <c r="B22" s="263">
        <v>57.033490999999998</v>
      </c>
      <c r="C22" s="3" t="s">
        <v>57</v>
      </c>
      <c r="D22" s="319" t="s">
        <v>91</v>
      </c>
      <c r="E22" s="320"/>
    </row>
    <row r="23" spans="1:5" x14ac:dyDescent="0.25">
      <c r="A23" s="2" t="s">
        <v>73</v>
      </c>
      <c r="B23" s="263">
        <v>57.069876999999998</v>
      </c>
      <c r="C23" s="3" t="s">
        <v>350</v>
      </c>
      <c r="D23" s="319" t="s">
        <v>93</v>
      </c>
      <c r="E23" s="320" t="s">
        <v>94</v>
      </c>
    </row>
    <row r="24" spans="1:5" x14ac:dyDescent="0.25">
      <c r="A24" s="2" t="s">
        <v>73</v>
      </c>
      <c r="B24" s="263">
        <v>59.049140999999999</v>
      </c>
      <c r="C24" s="3" t="s">
        <v>351</v>
      </c>
      <c r="D24" s="319" t="s">
        <v>96</v>
      </c>
      <c r="E24" s="320" t="s">
        <v>97</v>
      </c>
    </row>
    <row r="25" spans="1:5" x14ac:dyDescent="0.25">
      <c r="A25" s="3" t="s">
        <v>76</v>
      </c>
      <c r="B25" s="263">
        <v>60.04439</v>
      </c>
      <c r="C25" s="3" t="s">
        <v>399</v>
      </c>
      <c r="D25" s="320" t="s">
        <v>704</v>
      </c>
      <c r="E25" s="320"/>
    </row>
    <row r="26" spans="1:5" x14ac:dyDescent="0.25">
      <c r="A26" s="3" t="s">
        <v>76</v>
      </c>
      <c r="B26" s="263">
        <v>60.080776</v>
      </c>
      <c r="C26" s="3" t="s">
        <v>400</v>
      </c>
      <c r="D26" s="320" t="s">
        <v>705</v>
      </c>
      <c r="E26" s="320" t="s">
        <v>706</v>
      </c>
    </row>
    <row r="27" spans="1:5" x14ac:dyDescent="0.25">
      <c r="A27" s="2" t="s">
        <v>73</v>
      </c>
      <c r="B27" s="263">
        <v>61.028405999999997</v>
      </c>
      <c r="C27" s="3" t="s">
        <v>271</v>
      </c>
      <c r="D27" s="319" t="s">
        <v>102</v>
      </c>
      <c r="E27" s="320" t="s">
        <v>103</v>
      </c>
    </row>
    <row r="28" spans="1:5" x14ac:dyDescent="0.25">
      <c r="A28" s="2" t="s">
        <v>73</v>
      </c>
      <c r="B28" s="263">
        <v>63.026299999999999</v>
      </c>
      <c r="C28" s="3" t="s">
        <v>352</v>
      </c>
      <c r="D28" s="320" t="s">
        <v>662</v>
      </c>
      <c r="E28" s="320"/>
    </row>
    <row r="29" spans="1:5" x14ac:dyDescent="0.25">
      <c r="A29" s="2" t="s">
        <v>76</v>
      </c>
      <c r="B29" s="263">
        <v>65.038577000000004</v>
      </c>
      <c r="C29" s="3" t="s">
        <v>401</v>
      </c>
      <c r="D29" s="320" t="s">
        <v>107</v>
      </c>
      <c r="E29" s="2"/>
    </row>
    <row r="30" spans="1:5" x14ac:dyDescent="0.25">
      <c r="A30" s="2" t="s">
        <v>73</v>
      </c>
      <c r="B30" s="263">
        <v>67.054226999999997</v>
      </c>
      <c r="C30" s="3" t="s">
        <v>353</v>
      </c>
      <c r="D30" s="320" t="s">
        <v>109</v>
      </c>
      <c r="E30" s="320" t="s">
        <v>110</v>
      </c>
    </row>
    <row r="31" spans="1:5" s="256" customFormat="1" x14ac:dyDescent="0.25">
      <c r="A31" s="269" t="s">
        <v>73</v>
      </c>
      <c r="B31" s="263">
        <v>68.049475999999999</v>
      </c>
      <c r="C31" s="269" t="s">
        <v>707</v>
      </c>
      <c r="D31" s="321" t="s">
        <v>708</v>
      </c>
      <c r="E31" s="269" t="s">
        <v>329</v>
      </c>
    </row>
    <row r="32" spans="1:5" x14ac:dyDescent="0.25">
      <c r="A32" s="2" t="s">
        <v>73</v>
      </c>
      <c r="B32" s="263">
        <v>68.997106000000002</v>
      </c>
      <c r="C32" s="3" t="s">
        <v>354</v>
      </c>
      <c r="D32" s="320" t="s">
        <v>112</v>
      </c>
      <c r="E32" s="320"/>
    </row>
    <row r="33" spans="1:7" x14ac:dyDescent="0.25">
      <c r="A33" s="2" t="s">
        <v>73</v>
      </c>
      <c r="B33" s="263">
        <v>69.033490999999998</v>
      </c>
      <c r="C33" s="3" t="s">
        <v>341</v>
      </c>
      <c r="D33" s="320" t="s">
        <v>114</v>
      </c>
      <c r="E33" s="320"/>
      <c r="F33" s="251"/>
      <c r="G33" s="251"/>
    </row>
    <row r="34" spans="1:7" x14ac:dyDescent="0.25">
      <c r="A34" s="2" t="s">
        <v>73</v>
      </c>
      <c r="B34" s="263">
        <v>69.069877000000005</v>
      </c>
      <c r="C34" s="3" t="s">
        <v>355</v>
      </c>
      <c r="D34" s="319" t="s">
        <v>116</v>
      </c>
      <c r="E34" s="320" t="s">
        <v>117</v>
      </c>
      <c r="F34" s="251"/>
      <c r="G34" s="251"/>
    </row>
    <row r="35" spans="1:7" ht="24.75" x14ac:dyDescent="0.25">
      <c r="A35" s="2" t="s">
        <v>73</v>
      </c>
      <c r="B35" s="263">
        <v>71.049141000000006</v>
      </c>
      <c r="C35" s="3" t="s">
        <v>356</v>
      </c>
      <c r="D35" s="319" t="s">
        <v>119</v>
      </c>
      <c r="E35" s="320"/>
      <c r="F35" s="251"/>
      <c r="G35" s="251"/>
    </row>
    <row r="36" spans="1:7" x14ac:dyDescent="0.25">
      <c r="A36" s="2" t="s">
        <v>73</v>
      </c>
      <c r="B36" s="263">
        <v>71.085526999999999</v>
      </c>
      <c r="C36" s="3" t="s">
        <v>402</v>
      </c>
      <c r="D36" s="319" t="s">
        <v>666</v>
      </c>
      <c r="E36" s="320"/>
      <c r="F36" s="251"/>
      <c r="G36" s="251"/>
    </row>
    <row r="37" spans="1:7" x14ac:dyDescent="0.25">
      <c r="A37" s="2" t="s">
        <v>76</v>
      </c>
      <c r="B37" s="263">
        <v>73.028406000000004</v>
      </c>
      <c r="C37" s="3" t="s">
        <v>357</v>
      </c>
      <c r="D37" s="319" t="s">
        <v>663</v>
      </c>
      <c r="E37" s="320"/>
      <c r="F37" s="251"/>
      <c r="G37" s="251"/>
    </row>
    <row r="38" spans="1:7" x14ac:dyDescent="0.25">
      <c r="A38" s="2" t="s">
        <v>73</v>
      </c>
      <c r="B38" s="263">
        <v>73.064791</v>
      </c>
      <c r="C38" s="3" t="s">
        <v>358</v>
      </c>
      <c r="D38" s="319" t="s">
        <v>125</v>
      </c>
      <c r="E38" s="320" t="s">
        <v>126</v>
      </c>
      <c r="F38" s="251"/>
      <c r="G38" s="251"/>
    </row>
    <row r="39" spans="1:7" x14ac:dyDescent="0.25">
      <c r="A39" s="2" t="s">
        <v>73</v>
      </c>
      <c r="B39" s="263">
        <v>75.044055999999998</v>
      </c>
      <c r="C39" s="3" t="s">
        <v>359</v>
      </c>
      <c r="D39" s="319" t="s">
        <v>664</v>
      </c>
      <c r="E39" s="320" t="s">
        <v>129</v>
      </c>
      <c r="F39" s="251"/>
      <c r="G39" s="251"/>
    </row>
    <row r="40" spans="1:7" x14ac:dyDescent="0.25">
      <c r="A40" s="2" t="s">
        <v>73</v>
      </c>
      <c r="B40" s="263">
        <v>79.054226999999997</v>
      </c>
      <c r="C40" s="3" t="s">
        <v>360</v>
      </c>
      <c r="D40" s="319" t="s">
        <v>131</v>
      </c>
      <c r="E40" s="320"/>
      <c r="F40" s="251"/>
      <c r="G40" s="251"/>
    </row>
    <row r="41" spans="1:7" x14ac:dyDescent="0.25">
      <c r="A41" s="2" t="s">
        <v>73</v>
      </c>
      <c r="B41" s="263">
        <v>80.049475999999999</v>
      </c>
      <c r="C41" s="3" t="s">
        <v>709</v>
      </c>
      <c r="D41" s="321" t="s">
        <v>710</v>
      </c>
      <c r="E41" s="269"/>
      <c r="F41" s="251"/>
      <c r="G41" s="251"/>
    </row>
    <row r="42" spans="1:7" x14ac:dyDescent="0.25">
      <c r="A42" s="2" t="s">
        <v>76</v>
      </c>
      <c r="B42" s="263">
        <v>81.033490999999998</v>
      </c>
      <c r="C42" s="3" t="s">
        <v>361</v>
      </c>
      <c r="D42" s="269" t="s">
        <v>133</v>
      </c>
      <c r="E42" s="269"/>
      <c r="F42" s="251"/>
      <c r="G42" s="251"/>
    </row>
    <row r="43" spans="1:7" s="256" customFormat="1" ht="26.25" x14ac:dyDescent="0.25">
      <c r="A43" s="269" t="s">
        <v>73</v>
      </c>
      <c r="B43" s="263">
        <v>82.065126000000006</v>
      </c>
      <c r="C43" s="269" t="s">
        <v>711</v>
      </c>
      <c r="D43" s="321" t="s">
        <v>712</v>
      </c>
      <c r="E43" s="269" t="s">
        <v>713</v>
      </c>
      <c r="F43" s="257"/>
      <c r="G43" s="257"/>
    </row>
    <row r="44" spans="1:7" x14ac:dyDescent="0.25">
      <c r="A44" s="2" t="s">
        <v>73</v>
      </c>
      <c r="B44" s="263">
        <v>83.049141000000006</v>
      </c>
      <c r="C44" s="3" t="s">
        <v>362</v>
      </c>
      <c r="D44" s="319" t="s">
        <v>665</v>
      </c>
      <c r="E44" s="320" t="s">
        <v>714</v>
      </c>
      <c r="F44" s="251"/>
      <c r="G44" s="251"/>
    </row>
    <row r="45" spans="1:7" x14ac:dyDescent="0.25">
      <c r="A45" s="2" t="s">
        <v>73</v>
      </c>
      <c r="B45" s="263">
        <v>83.085526999999999</v>
      </c>
      <c r="C45" s="3" t="s">
        <v>363</v>
      </c>
      <c r="D45" s="319" t="s">
        <v>666</v>
      </c>
      <c r="E45" s="320"/>
      <c r="F45" s="251"/>
      <c r="G45" s="251"/>
    </row>
    <row r="46" spans="1:7" x14ac:dyDescent="0.25">
      <c r="A46" s="2" t="s">
        <v>76</v>
      </c>
      <c r="B46" s="263">
        <v>85.028406000000004</v>
      </c>
      <c r="C46" s="3" t="s">
        <v>364</v>
      </c>
      <c r="D46" s="319" t="s">
        <v>667</v>
      </c>
      <c r="E46" s="320"/>
      <c r="F46" s="251"/>
      <c r="G46" s="251"/>
    </row>
    <row r="47" spans="1:7" x14ac:dyDescent="0.25">
      <c r="A47" s="2" t="s">
        <v>73</v>
      </c>
      <c r="B47" s="263">
        <v>85.064791</v>
      </c>
      <c r="C47" s="3" t="s">
        <v>365</v>
      </c>
      <c r="D47" s="319" t="s">
        <v>668</v>
      </c>
      <c r="E47" s="2" t="s">
        <v>141</v>
      </c>
      <c r="F47" s="251"/>
      <c r="G47" s="251"/>
    </row>
    <row r="48" spans="1:7" x14ac:dyDescent="0.25">
      <c r="A48" s="2" t="s">
        <v>73</v>
      </c>
      <c r="B48" s="263">
        <v>85.101177000000007</v>
      </c>
      <c r="C48" s="3" t="s">
        <v>403</v>
      </c>
      <c r="D48" s="319" t="s">
        <v>666</v>
      </c>
      <c r="E48" s="320"/>
      <c r="F48" s="251"/>
      <c r="G48" s="251"/>
    </row>
    <row r="49" spans="1:7" x14ac:dyDescent="0.25">
      <c r="A49" s="2" t="s">
        <v>73</v>
      </c>
      <c r="B49" s="263">
        <v>87.044055999999998</v>
      </c>
      <c r="C49" s="3" t="s">
        <v>366</v>
      </c>
      <c r="D49" s="319" t="s">
        <v>669</v>
      </c>
      <c r="E49" s="320" t="s">
        <v>152</v>
      </c>
      <c r="F49" s="251"/>
      <c r="G49" s="251"/>
    </row>
    <row r="50" spans="1:7" x14ac:dyDescent="0.25">
      <c r="A50" s="2" t="s">
        <v>73</v>
      </c>
      <c r="B50" s="263">
        <v>87.080440999999993</v>
      </c>
      <c r="C50" s="269" t="s">
        <v>404</v>
      </c>
      <c r="D50" s="319" t="s">
        <v>715</v>
      </c>
      <c r="E50" s="320" t="s">
        <v>144</v>
      </c>
      <c r="F50" s="251"/>
      <c r="G50" s="251"/>
    </row>
    <row r="51" spans="1:7" ht="24.75" x14ac:dyDescent="0.25">
      <c r="A51" s="3" t="s">
        <v>76</v>
      </c>
      <c r="B51" s="263">
        <v>88.075689999999994</v>
      </c>
      <c r="C51" s="3" t="s">
        <v>405</v>
      </c>
      <c r="D51" s="319" t="s">
        <v>716</v>
      </c>
      <c r="E51" s="320" t="s">
        <v>147</v>
      </c>
      <c r="F51" s="251"/>
      <c r="G51" s="251"/>
    </row>
    <row r="52" spans="1:7" x14ac:dyDescent="0.25">
      <c r="A52" s="3" t="s">
        <v>148</v>
      </c>
      <c r="B52" s="263">
        <v>89.023319999999998</v>
      </c>
      <c r="C52" s="3" t="s">
        <v>406</v>
      </c>
      <c r="D52" s="319" t="s">
        <v>148</v>
      </c>
      <c r="E52" s="320"/>
      <c r="F52" s="251"/>
      <c r="G52" s="251"/>
    </row>
    <row r="53" spans="1:7" x14ac:dyDescent="0.25">
      <c r="A53" s="3" t="s">
        <v>76</v>
      </c>
      <c r="B53" s="263">
        <v>89.059706000000006</v>
      </c>
      <c r="C53" s="3" t="s">
        <v>367</v>
      </c>
      <c r="D53" s="319" t="s">
        <v>670</v>
      </c>
      <c r="E53" s="320" t="s">
        <v>717</v>
      </c>
      <c r="F53" s="251"/>
      <c r="G53" s="251"/>
    </row>
    <row r="54" spans="1:7" x14ac:dyDescent="0.25">
      <c r="A54" s="3" t="s">
        <v>76</v>
      </c>
      <c r="B54" s="263">
        <v>90.091340000000002</v>
      </c>
      <c r="C54" s="3" t="s">
        <v>407</v>
      </c>
      <c r="D54" s="320" t="s">
        <v>718</v>
      </c>
      <c r="E54" s="320" t="s">
        <v>719</v>
      </c>
      <c r="F54" s="251"/>
      <c r="G54" s="251"/>
    </row>
    <row r="55" spans="1:7" x14ac:dyDescent="0.25">
      <c r="A55" s="2" t="s">
        <v>148</v>
      </c>
      <c r="B55" s="263">
        <v>91.054226999999997</v>
      </c>
      <c r="C55" s="3" t="s">
        <v>368</v>
      </c>
      <c r="D55" s="319" t="s">
        <v>148</v>
      </c>
      <c r="E55" s="320"/>
      <c r="F55" s="251"/>
      <c r="G55" s="251"/>
    </row>
    <row r="56" spans="1:7" x14ac:dyDescent="0.25">
      <c r="A56" s="3" t="s">
        <v>148</v>
      </c>
      <c r="B56" s="263">
        <v>93.033490999999998</v>
      </c>
      <c r="C56" s="3" t="s">
        <v>408</v>
      </c>
      <c r="D56" s="319" t="s">
        <v>148</v>
      </c>
      <c r="E56" s="320"/>
      <c r="F56" s="251"/>
      <c r="G56" s="251"/>
    </row>
    <row r="57" spans="1:7" x14ac:dyDescent="0.25">
      <c r="A57" s="2" t="s">
        <v>73</v>
      </c>
      <c r="B57" s="263">
        <v>93.069877000000005</v>
      </c>
      <c r="C57" s="3" t="s">
        <v>369</v>
      </c>
      <c r="D57" s="319" t="s">
        <v>157</v>
      </c>
      <c r="E57" s="320" t="s">
        <v>158</v>
      </c>
      <c r="F57" s="251"/>
      <c r="G57" s="251"/>
    </row>
    <row r="58" spans="1:7" x14ac:dyDescent="0.25">
      <c r="A58" s="2" t="s">
        <v>73</v>
      </c>
      <c r="B58" s="263">
        <v>95.049141000000006</v>
      </c>
      <c r="C58" s="3" t="s">
        <v>370</v>
      </c>
      <c r="D58" s="319" t="s">
        <v>160</v>
      </c>
      <c r="E58" s="320"/>
      <c r="F58" s="251"/>
      <c r="G58" s="251"/>
    </row>
    <row r="59" spans="1:7" x14ac:dyDescent="0.25">
      <c r="A59" s="2" t="s">
        <v>148</v>
      </c>
      <c r="B59" s="263">
        <v>95.085526999999999</v>
      </c>
      <c r="C59" s="3" t="s">
        <v>409</v>
      </c>
      <c r="D59" s="319" t="s">
        <v>148</v>
      </c>
      <c r="E59" s="320"/>
      <c r="F59" s="251"/>
      <c r="G59" s="251"/>
    </row>
    <row r="60" spans="1:7" x14ac:dyDescent="0.25">
      <c r="A60" s="2" t="s">
        <v>73</v>
      </c>
      <c r="B60" s="263">
        <v>97.028406000000004</v>
      </c>
      <c r="C60" s="3" t="s">
        <v>371</v>
      </c>
      <c r="D60" s="319" t="s">
        <v>671</v>
      </c>
      <c r="E60" s="320" t="s">
        <v>720</v>
      </c>
      <c r="F60" s="251"/>
      <c r="G60" s="251"/>
    </row>
    <row r="61" spans="1:7" x14ac:dyDescent="0.25">
      <c r="A61" s="2" t="s">
        <v>73</v>
      </c>
      <c r="B61" s="263">
        <v>97.064791</v>
      </c>
      <c r="C61" s="3" t="s">
        <v>410</v>
      </c>
      <c r="D61" s="319" t="s">
        <v>721</v>
      </c>
      <c r="E61" s="320" t="s">
        <v>722</v>
      </c>
      <c r="F61" s="251"/>
      <c r="G61" s="251"/>
    </row>
    <row r="62" spans="1:7" x14ac:dyDescent="0.25">
      <c r="A62" s="2" t="s">
        <v>73</v>
      </c>
      <c r="B62" s="263">
        <v>97.101177000000007</v>
      </c>
      <c r="C62" s="3" t="s">
        <v>411</v>
      </c>
      <c r="D62" s="319" t="s">
        <v>666</v>
      </c>
      <c r="E62" s="319"/>
      <c r="F62" s="251"/>
      <c r="G62" s="251"/>
    </row>
    <row r="63" spans="1:7" x14ac:dyDescent="0.25">
      <c r="A63" s="3" t="s">
        <v>76</v>
      </c>
      <c r="B63" s="263">
        <v>99.044055999999998</v>
      </c>
      <c r="C63" s="3" t="s">
        <v>372</v>
      </c>
      <c r="D63" s="319" t="s">
        <v>672</v>
      </c>
      <c r="E63" s="320" t="s">
        <v>723</v>
      </c>
      <c r="F63" s="251"/>
      <c r="G63" s="251"/>
    </row>
    <row r="64" spans="1:7" x14ac:dyDescent="0.25">
      <c r="A64" s="3" t="s">
        <v>148</v>
      </c>
      <c r="B64" s="263">
        <v>99.080440999999993</v>
      </c>
      <c r="C64" s="269" t="s">
        <v>412</v>
      </c>
      <c r="D64" s="319" t="s">
        <v>148</v>
      </c>
      <c r="E64" s="320"/>
      <c r="F64" s="251"/>
      <c r="G64" s="251"/>
    </row>
    <row r="65" spans="1:7" x14ac:dyDescent="0.25">
      <c r="A65" s="2" t="s">
        <v>148</v>
      </c>
      <c r="B65" s="263">
        <v>101.02332</v>
      </c>
      <c r="C65" s="3" t="s">
        <v>413</v>
      </c>
      <c r="D65" s="319" t="s">
        <v>148</v>
      </c>
      <c r="E65" s="320"/>
      <c r="F65" s="251"/>
      <c r="G65" s="251"/>
    </row>
    <row r="66" spans="1:7" x14ac:dyDescent="0.25">
      <c r="A66" s="3" t="s">
        <v>148</v>
      </c>
      <c r="B66" s="263">
        <v>101.05970600000001</v>
      </c>
      <c r="C66" s="3" t="s">
        <v>373</v>
      </c>
      <c r="D66" s="319" t="s">
        <v>148</v>
      </c>
      <c r="E66" s="320" t="s">
        <v>724</v>
      </c>
      <c r="F66" s="251"/>
      <c r="G66" s="251"/>
    </row>
    <row r="67" spans="1:7" x14ac:dyDescent="0.25">
      <c r="A67" s="2" t="s">
        <v>76</v>
      </c>
      <c r="B67" s="263">
        <v>103.038971</v>
      </c>
      <c r="C67" s="3" t="s">
        <v>414</v>
      </c>
      <c r="D67" s="319" t="s">
        <v>725</v>
      </c>
      <c r="E67" s="320" t="s">
        <v>726</v>
      </c>
      <c r="F67" s="251"/>
      <c r="G67" s="251"/>
    </row>
    <row r="68" spans="1:7" x14ac:dyDescent="0.25">
      <c r="A68" s="2" t="s">
        <v>73</v>
      </c>
      <c r="B68" s="263">
        <v>103.054227</v>
      </c>
      <c r="C68" s="3" t="s">
        <v>374</v>
      </c>
      <c r="D68" s="319" t="s">
        <v>221</v>
      </c>
      <c r="E68" s="320"/>
      <c r="F68" s="251"/>
      <c r="G68" s="251"/>
    </row>
    <row r="69" spans="1:7" x14ac:dyDescent="0.25">
      <c r="A69" s="2" t="s">
        <v>148</v>
      </c>
      <c r="B69" s="263">
        <v>103.075356</v>
      </c>
      <c r="C69" s="269" t="s">
        <v>415</v>
      </c>
      <c r="D69" s="319" t="s">
        <v>148</v>
      </c>
      <c r="E69" s="320"/>
      <c r="F69" s="251"/>
      <c r="G69" s="251"/>
    </row>
    <row r="70" spans="1:7" x14ac:dyDescent="0.25">
      <c r="A70" s="2" t="s">
        <v>76</v>
      </c>
      <c r="B70" s="263">
        <v>104.049476</v>
      </c>
      <c r="C70" s="3" t="s">
        <v>416</v>
      </c>
      <c r="D70" s="319" t="s">
        <v>727</v>
      </c>
      <c r="E70" s="320"/>
      <c r="F70" s="251"/>
      <c r="G70" s="251"/>
    </row>
    <row r="71" spans="1:7" x14ac:dyDescent="0.25">
      <c r="A71" s="2" t="s">
        <v>73</v>
      </c>
      <c r="B71" s="263">
        <v>105.06987700000001</v>
      </c>
      <c r="C71" s="3" t="s">
        <v>375</v>
      </c>
      <c r="D71" s="319" t="s">
        <v>223</v>
      </c>
      <c r="E71" s="320"/>
      <c r="F71" s="251"/>
      <c r="G71" s="251"/>
    </row>
    <row r="72" spans="1:7" x14ac:dyDescent="0.25">
      <c r="A72" s="2" t="s">
        <v>73</v>
      </c>
      <c r="B72" s="263">
        <v>107.04914100000001</v>
      </c>
      <c r="C72" s="3" t="s">
        <v>376</v>
      </c>
      <c r="D72" s="320" t="s">
        <v>673</v>
      </c>
      <c r="E72" s="320"/>
      <c r="F72" s="251"/>
      <c r="G72" s="251"/>
    </row>
    <row r="73" spans="1:7" x14ac:dyDescent="0.25">
      <c r="A73" s="2" t="s">
        <v>73</v>
      </c>
      <c r="B73" s="263">
        <v>107.085527</v>
      </c>
      <c r="C73" s="3" t="s">
        <v>377</v>
      </c>
      <c r="D73" s="320" t="s">
        <v>849</v>
      </c>
      <c r="E73" s="320" t="s">
        <v>227</v>
      </c>
      <c r="F73" s="251"/>
      <c r="G73" s="251"/>
    </row>
    <row r="74" spans="1:7" x14ac:dyDescent="0.25">
      <c r="A74" s="2" t="s">
        <v>148</v>
      </c>
      <c r="B74" s="263">
        <v>109.028406</v>
      </c>
      <c r="C74" s="3" t="s">
        <v>378</v>
      </c>
      <c r="D74" s="319" t="s">
        <v>148</v>
      </c>
      <c r="E74" s="320"/>
      <c r="F74" s="251"/>
      <c r="G74" s="251"/>
    </row>
    <row r="75" spans="1:7" ht="16.5" x14ac:dyDescent="0.25">
      <c r="A75" s="2" t="s">
        <v>76</v>
      </c>
      <c r="B75" s="263">
        <v>109.064791</v>
      </c>
      <c r="C75" s="3" t="s">
        <v>417</v>
      </c>
      <c r="D75" s="243" t="s">
        <v>776</v>
      </c>
      <c r="E75" s="322"/>
      <c r="F75" s="251"/>
      <c r="G75" s="251"/>
    </row>
    <row r="76" spans="1:7" x14ac:dyDescent="0.25">
      <c r="A76" s="2" t="s">
        <v>148</v>
      </c>
      <c r="B76" s="263">
        <v>109.10117700000001</v>
      </c>
      <c r="C76" s="269" t="s">
        <v>418</v>
      </c>
      <c r="D76" s="319" t="s">
        <v>148</v>
      </c>
      <c r="E76" s="322"/>
      <c r="F76" s="251"/>
      <c r="G76" s="251"/>
    </row>
    <row r="77" spans="1:7" ht="27.75" x14ac:dyDescent="0.25">
      <c r="A77" s="3" t="s">
        <v>76</v>
      </c>
      <c r="B77" s="263">
        <v>111.044056</v>
      </c>
      <c r="C77" s="3" t="s">
        <v>379</v>
      </c>
      <c r="D77" s="319" t="s">
        <v>775</v>
      </c>
      <c r="E77" s="320"/>
      <c r="F77" s="251"/>
      <c r="G77" s="251"/>
    </row>
    <row r="78" spans="1:7" x14ac:dyDescent="0.25">
      <c r="A78" s="2" t="s">
        <v>148</v>
      </c>
      <c r="B78" s="263">
        <v>111.08044099999999</v>
      </c>
      <c r="C78" s="3" t="s">
        <v>380</v>
      </c>
      <c r="D78" s="319" t="s">
        <v>148</v>
      </c>
      <c r="E78" s="320"/>
      <c r="F78" s="251"/>
      <c r="G78" s="251"/>
    </row>
    <row r="79" spans="1:7" x14ac:dyDescent="0.25">
      <c r="A79" s="2" t="s">
        <v>148</v>
      </c>
      <c r="B79" s="268">
        <v>111.116827</v>
      </c>
      <c r="C79" s="3" t="s">
        <v>419</v>
      </c>
      <c r="D79" s="319" t="s">
        <v>148</v>
      </c>
      <c r="E79" s="320"/>
      <c r="F79" s="251"/>
      <c r="G79" s="251"/>
    </row>
    <row r="80" spans="1:7" x14ac:dyDescent="0.25">
      <c r="A80" s="2" t="s">
        <v>148</v>
      </c>
      <c r="B80" s="263">
        <v>113.02332</v>
      </c>
      <c r="C80" s="3" t="s">
        <v>381</v>
      </c>
      <c r="D80" s="319" t="s">
        <v>148</v>
      </c>
      <c r="E80" s="320"/>
      <c r="F80" s="251"/>
      <c r="G80" s="251"/>
    </row>
    <row r="81" spans="1:7" x14ac:dyDescent="0.25">
      <c r="A81" s="2" t="s">
        <v>76</v>
      </c>
      <c r="B81" s="263">
        <v>113.05970600000001</v>
      </c>
      <c r="C81" s="3" t="s">
        <v>382</v>
      </c>
      <c r="D81" s="320" t="s">
        <v>674</v>
      </c>
      <c r="E81" s="322"/>
      <c r="F81" s="251"/>
      <c r="G81" s="251"/>
    </row>
    <row r="82" spans="1:7" x14ac:dyDescent="0.25">
      <c r="A82" s="2" t="s">
        <v>148</v>
      </c>
      <c r="B82" s="268">
        <v>115.038971</v>
      </c>
      <c r="C82" s="3" t="s">
        <v>383</v>
      </c>
      <c r="D82" s="319" t="s">
        <v>148</v>
      </c>
      <c r="E82" s="320"/>
      <c r="F82" s="251"/>
      <c r="G82" s="251"/>
    </row>
    <row r="83" spans="1:7" x14ac:dyDescent="0.25">
      <c r="A83" s="2" t="s">
        <v>148</v>
      </c>
      <c r="B83" s="263">
        <v>115.075356</v>
      </c>
      <c r="C83" s="3" t="s">
        <v>420</v>
      </c>
      <c r="D83" s="319" t="s">
        <v>148</v>
      </c>
      <c r="E83" s="323"/>
      <c r="F83" s="251"/>
      <c r="G83" s="251"/>
    </row>
    <row r="84" spans="1:7" x14ac:dyDescent="0.25">
      <c r="A84" s="2" t="s">
        <v>148</v>
      </c>
      <c r="B84" s="263">
        <v>117.054621</v>
      </c>
      <c r="C84" s="3" t="s">
        <v>421</v>
      </c>
      <c r="D84" s="319" t="s">
        <v>148</v>
      </c>
      <c r="E84" s="320"/>
      <c r="F84" s="251"/>
      <c r="G84" s="251"/>
    </row>
    <row r="85" spans="1:7" x14ac:dyDescent="0.25">
      <c r="A85" s="2" t="s">
        <v>148</v>
      </c>
      <c r="B85" s="263">
        <v>117.06987700000001</v>
      </c>
      <c r="C85" s="269" t="s">
        <v>384</v>
      </c>
      <c r="D85" s="319" t="s">
        <v>148</v>
      </c>
      <c r="E85" s="320"/>
      <c r="F85" s="251"/>
      <c r="G85" s="251"/>
    </row>
    <row r="86" spans="1:7" x14ac:dyDescent="0.25">
      <c r="A86" s="2" t="s">
        <v>148</v>
      </c>
      <c r="B86" s="263">
        <v>117.09100599999999</v>
      </c>
      <c r="C86" s="269" t="s">
        <v>422</v>
      </c>
      <c r="D86" s="319" t="s">
        <v>148</v>
      </c>
      <c r="E86" s="320"/>
      <c r="F86" s="251"/>
      <c r="G86" s="251"/>
    </row>
    <row r="87" spans="1:7" x14ac:dyDescent="0.25">
      <c r="A87" s="2" t="s">
        <v>73</v>
      </c>
      <c r="B87" s="263">
        <v>119.04914100000001</v>
      </c>
      <c r="C87" s="3" t="s">
        <v>385</v>
      </c>
      <c r="D87" s="319" t="s">
        <v>675</v>
      </c>
      <c r="E87" s="320"/>
      <c r="F87" s="251"/>
      <c r="G87" s="251"/>
    </row>
    <row r="88" spans="1:7" x14ac:dyDescent="0.25">
      <c r="A88" s="2" t="s">
        <v>73</v>
      </c>
      <c r="B88" s="263">
        <v>119.085527</v>
      </c>
      <c r="C88" s="3" t="s">
        <v>386</v>
      </c>
      <c r="D88" s="319" t="s">
        <v>666</v>
      </c>
      <c r="E88" s="320"/>
      <c r="F88" s="251"/>
      <c r="G88" s="251"/>
    </row>
    <row r="89" spans="1:7" x14ac:dyDescent="0.25">
      <c r="A89" s="3" t="s">
        <v>76</v>
      </c>
      <c r="B89" s="263">
        <v>121.064791</v>
      </c>
      <c r="C89" s="3" t="s">
        <v>387</v>
      </c>
      <c r="D89" s="319" t="s">
        <v>676</v>
      </c>
      <c r="E89" s="269" t="s">
        <v>728</v>
      </c>
      <c r="F89" s="251"/>
      <c r="G89" s="251"/>
    </row>
    <row r="90" spans="1:7" x14ac:dyDescent="0.25">
      <c r="A90" s="2" t="s">
        <v>73</v>
      </c>
      <c r="B90" s="263">
        <v>121.10117700000001</v>
      </c>
      <c r="C90" s="3" t="s">
        <v>388</v>
      </c>
      <c r="D90" s="319" t="s">
        <v>677</v>
      </c>
      <c r="E90" s="320"/>
      <c r="F90" s="251"/>
      <c r="G90" s="251"/>
    </row>
    <row r="91" spans="1:7" x14ac:dyDescent="0.25">
      <c r="A91" s="2" t="s">
        <v>76</v>
      </c>
      <c r="B91" s="263">
        <v>123.044056</v>
      </c>
      <c r="C91" s="3" t="s">
        <v>389</v>
      </c>
      <c r="D91" s="320" t="s">
        <v>678</v>
      </c>
      <c r="E91" s="324"/>
      <c r="F91" s="251"/>
      <c r="G91" s="251"/>
    </row>
    <row r="92" spans="1:7" x14ac:dyDescent="0.25">
      <c r="A92" s="2" t="s">
        <v>76</v>
      </c>
      <c r="B92" s="263">
        <v>123.08044099999999</v>
      </c>
      <c r="C92" s="3" t="s">
        <v>390</v>
      </c>
      <c r="D92" s="320" t="s">
        <v>679</v>
      </c>
      <c r="E92" s="319" t="s">
        <v>729</v>
      </c>
      <c r="F92" s="251"/>
      <c r="G92" s="251"/>
    </row>
    <row r="93" spans="1:7" x14ac:dyDescent="0.25">
      <c r="A93" s="2" t="s">
        <v>148</v>
      </c>
      <c r="B93" s="263">
        <v>123.116827</v>
      </c>
      <c r="C93" s="3" t="s">
        <v>423</v>
      </c>
      <c r="D93" s="319" t="s">
        <v>148</v>
      </c>
      <c r="E93" s="322"/>
      <c r="F93" s="251"/>
      <c r="G93" s="251"/>
    </row>
    <row r="94" spans="1:7" x14ac:dyDescent="0.25">
      <c r="A94" s="2" t="s">
        <v>148</v>
      </c>
      <c r="B94" s="263">
        <v>125.02332</v>
      </c>
      <c r="C94" s="3" t="s">
        <v>424</v>
      </c>
      <c r="D94" s="319" t="s">
        <v>148</v>
      </c>
      <c r="E94" s="320"/>
      <c r="F94" s="251"/>
      <c r="G94" s="251"/>
    </row>
    <row r="95" spans="1:7" x14ac:dyDescent="0.25">
      <c r="A95" s="2" t="s">
        <v>76</v>
      </c>
      <c r="B95" s="263">
        <v>125.05970600000001</v>
      </c>
      <c r="C95" s="3" t="s">
        <v>391</v>
      </c>
      <c r="D95" s="320" t="s">
        <v>680</v>
      </c>
      <c r="E95" s="320"/>
      <c r="F95" s="251"/>
      <c r="G95" s="251"/>
    </row>
    <row r="96" spans="1:7" x14ac:dyDescent="0.25">
      <c r="A96" s="2" t="s">
        <v>76</v>
      </c>
      <c r="B96" s="263">
        <v>127.038971</v>
      </c>
      <c r="C96" s="3" t="s">
        <v>392</v>
      </c>
      <c r="D96" s="319" t="s">
        <v>681</v>
      </c>
      <c r="E96" s="320" t="s">
        <v>730</v>
      </c>
      <c r="F96" s="251"/>
      <c r="G96" s="251"/>
    </row>
    <row r="97" spans="1:7" x14ac:dyDescent="0.25">
      <c r="A97" s="2" t="s">
        <v>148</v>
      </c>
      <c r="B97" s="263">
        <v>127.075356</v>
      </c>
      <c r="C97" s="3" t="s">
        <v>425</v>
      </c>
      <c r="D97" s="319" t="s">
        <v>148</v>
      </c>
      <c r="E97" s="320"/>
      <c r="F97" s="251"/>
      <c r="G97" s="251"/>
    </row>
    <row r="98" spans="1:7" x14ac:dyDescent="0.25">
      <c r="A98" s="2" t="s">
        <v>73</v>
      </c>
      <c r="B98" s="263">
        <v>129.06987699999999</v>
      </c>
      <c r="C98" s="3" t="s">
        <v>393</v>
      </c>
      <c r="D98" s="319" t="s">
        <v>682</v>
      </c>
      <c r="E98" s="320"/>
      <c r="F98" s="251"/>
      <c r="G98" s="251"/>
    </row>
    <row r="99" spans="1:7" x14ac:dyDescent="0.25">
      <c r="A99" s="2" t="s">
        <v>76</v>
      </c>
      <c r="B99" s="263">
        <v>131.08552700000001</v>
      </c>
      <c r="C99" s="3" t="s">
        <v>394</v>
      </c>
      <c r="D99" s="319" t="s">
        <v>683</v>
      </c>
      <c r="E99" s="320"/>
      <c r="F99" s="251"/>
      <c r="G99" s="251"/>
    </row>
    <row r="100" spans="1:7" x14ac:dyDescent="0.25">
      <c r="A100" s="2" t="s">
        <v>76</v>
      </c>
      <c r="B100" s="263">
        <v>133.06479100000001</v>
      </c>
      <c r="C100" s="3" t="s">
        <v>426</v>
      </c>
      <c r="D100" s="319" t="s">
        <v>731</v>
      </c>
      <c r="E100" s="320"/>
      <c r="F100" s="251"/>
      <c r="G100" s="251"/>
    </row>
    <row r="101" spans="1:7" x14ac:dyDescent="0.25">
      <c r="A101" s="2" t="s">
        <v>148</v>
      </c>
      <c r="B101" s="263">
        <v>135.04405600000001</v>
      </c>
      <c r="C101" s="3" t="s">
        <v>427</v>
      </c>
      <c r="D101" s="319" t="s">
        <v>148</v>
      </c>
      <c r="E101" s="320"/>
      <c r="F101" s="251"/>
      <c r="G101" s="251"/>
    </row>
    <row r="102" spans="1:7" x14ac:dyDescent="0.25">
      <c r="A102" s="2" t="s">
        <v>148</v>
      </c>
      <c r="B102" s="263">
        <v>135.08044100000001</v>
      </c>
      <c r="C102" s="3" t="s">
        <v>428</v>
      </c>
      <c r="D102" s="319" t="s">
        <v>148</v>
      </c>
      <c r="E102" s="325"/>
      <c r="F102" s="251"/>
      <c r="G102" s="251"/>
    </row>
    <row r="103" spans="1:7" x14ac:dyDescent="0.25">
      <c r="A103" s="2" t="s">
        <v>73</v>
      </c>
      <c r="B103" s="263">
        <v>135.116827</v>
      </c>
      <c r="C103" s="3" t="s">
        <v>429</v>
      </c>
      <c r="D103" s="319" t="s">
        <v>732</v>
      </c>
      <c r="E103" s="320" t="s">
        <v>733</v>
      </c>
      <c r="F103" s="251"/>
      <c r="G103" s="251"/>
    </row>
    <row r="104" spans="1:7" x14ac:dyDescent="0.25">
      <c r="A104" s="2" t="s">
        <v>148</v>
      </c>
      <c r="B104" s="263">
        <v>137.05970600000001</v>
      </c>
      <c r="C104" s="3" t="s">
        <v>430</v>
      </c>
      <c r="D104" s="319" t="s">
        <v>148</v>
      </c>
      <c r="E104" s="322"/>
      <c r="F104" s="251"/>
      <c r="G104" s="251"/>
    </row>
    <row r="105" spans="1:7" x14ac:dyDescent="0.25">
      <c r="A105" s="2" t="s">
        <v>148</v>
      </c>
      <c r="B105" s="263">
        <v>137.096091</v>
      </c>
      <c r="C105" s="3" t="s">
        <v>431</v>
      </c>
      <c r="D105" s="319" t="s">
        <v>148</v>
      </c>
      <c r="E105" s="320"/>
      <c r="F105" s="251"/>
      <c r="G105" s="251"/>
    </row>
    <row r="106" spans="1:7" x14ac:dyDescent="0.25">
      <c r="A106" s="2" t="s">
        <v>73</v>
      </c>
      <c r="B106" s="263">
        <v>137.13247699999999</v>
      </c>
      <c r="C106" s="3" t="s">
        <v>395</v>
      </c>
      <c r="D106" s="319" t="s">
        <v>734</v>
      </c>
      <c r="E106" s="320"/>
      <c r="F106" s="251"/>
      <c r="G106" s="251"/>
    </row>
    <row r="107" spans="1:7" x14ac:dyDescent="0.25">
      <c r="A107" s="2" t="s">
        <v>148</v>
      </c>
      <c r="B107" s="263">
        <v>139.038971</v>
      </c>
      <c r="C107" s="3" t="s">
        <v>432</v>
      </c>
      <c r="D107" s="319" t="s">
        <v>148</v>
      </c>
      <c r="E107" s="320"/>
      <c r="F107" s="251"/>
      <c r="G107" s="251"/>
    </row>
    <row r="108" spans="1:7" x14ac:dyDescent="0.25">
      <c r="A108" s="2" t="s">
        <v>76</v>
      </c>
      <c r="B108" s="263">
        <v>139.075356</v>
      </c>
      <c r="C108" s="3" t="s">
        <v>433</v>
      </c>
      <c r="D108" s="320" t="s">
        <v>735</v>
      </c>
      <c r="E108" s="320"/>
      <c r="F108" s="251"/>
      <c r="G108" s="251"/>
    </row>
    <row r="109" spans="1:7" ht="26.25" x14ac:dyDescent="0.25">
      <c r="A109" s="2" t="s">
        <v>76</v>
      </c>
      <c r="B109" s="263">
        <v>141.054621</v>
      </c>
      <c r="C109" s="3" t="s">
        <v>434</v>
      </c>
      <c r="D109" s="320" t="s">
        <v>736</v>
      </c>
      <c r="E109" s="320"/>
      <c r="F109" s="251"/>
      <c r="G109" s="251"/>
    </row>
    <row r="110" spans="1:7" x14ac:dyDescent="0.25">
      <c r="A110" s="2" t="s">
        <v>148</v>
      </c>
      <c r="B110" s="263">
        <v>141.09100599999999</v>
      </c>
      <c r="C110" s="3" t="s">
        <v>435</v>
      </c>
      <c r="D110" s="319" t="s">
        <v>148</v>
      </c>
      <c r="E110" s="320"/>
      <c r="F110" s="251"/>
      <c r="G110" s="251"/>
    </row>
    <row r="111" spans="1:7" x14ac:dyDescent="0.25">
      <c r="A111" s="2" t="s">
        <v>76</v>
      </c>
      <c r="B111" s="263">
        <v>143.08552700000001</v>
      </c>
      <c r="C111" s="3" t="s">
        <v>396</v>
      </c>
      <c r="D111" s="269" t="s">
        <v>684</v>
      </c>
      <c r="E111" s="324"/>
      <c r="F111" s="251"/>
      <c r="G111" s="251"/>
    </row>
    <row r="112" spans="1:7" x14ac:dyDescent="0.25">
      <c r="A112" s="2" t="s">
        <v>148</v>
      </c>
      <c r="B112" s="263">
        <v>145.06479100000001</v>
      </c>
      <c r="C112" s="3" t="s">
        <v>436</v>
      </c>
      <c r="D112" s="319" t="s">
        <v>148</v>
      </c>
      <c r="E112" s="320"/>
      <c r="F112" s="251"/>
      <c r="G112" s="251"/>
    </row>
    <row r="113" spans="1:7" x14ac:dyDescent="0.25">
      <c r="A113" s="2" t="s">
        <v>148</v>
      </c>
      <c r="B113" s="263">
        <v>145.10117700000001</v>
      </c>
      <c r="C113" s="3" t="s">
        <v>437</v>
      </c>
      <c r="D113" s="319" t="s">
        <v>148</v>
      </c>
      <c r="E113" s="320"/>
      <c r="F113" s="251"/>
      <c r="G113" s="251"/>
    </row>
    <row r="114" spans="1:7" x14ac:dyDescent="0.25">
      <c r="A114" s="2" t="s">
        <v>148</v>
      </c>
      <c r="B114" s="263">
        <v>147.08044100000001</v>
      </c>
      <c r="C114" s="3" t="s">
        <v>438</v>
      </c>
      <c r="D114" s="319" t="s">
        <v>148</v>
      </c>
      <c r="E114" s="320"/>
      <c r="F114" s="251"/>
      <c r="G114" s="251"/>
    </row>
    <row r="115" spans="1:7" x14ac:dyDescent="0.25">
      <c r="A115" s="2" t="s">
        <v>148</v>
      </c>
      <c r="B115" s="263">
        <v>147.116827</v>
      </c>
      <c r="C115" s="269" t="s">
        <v>439</v>
      </c>
      <c r="D115" s="319" t="s">
        <v>148</v>
      </c>
      <c r="E115" s="320"/>
      <c r="F115" s="251"/>
      <c r="G115" s="251"/>
    </row>
    <row r="116" spans="1:7" x14ac:dyDescent="0.25">
      <c r="A116" s="2" t="s">
        <v>148</v>
      </c>
      <c r="B116" s="263">
        <v>149.05970600000001</v>
      </c>
      <c r="C116" s="3" t="s">
        <v>440</v>
      </c>
      <c r="D116" s="319" t="s">
        <v>148</v>
      </c>
      <c r="E116" s="320"/>
      <c r="F116" s="251"/>
      <c r="G116" s="251"/>
    </row>
    <row r="117" spans="1:7" x14ac:dyDescent="0.25">
      <c r="A117" s="3" t="s">
        <v>148</v>
      </c>
      <c r="B117" s="263">
        <v>149.096091</v>
      </c>
      <c r="C117" s="3" t="s">
        <v>441</v>
      </c>
      <c r="D117" s="321" t="s">
        <v>148</v>
      </c>
      <c r="E117" s="326"/>
      <c r="F117" s="251"/>
      <c r="G117" s="251"/>
    </row>
    <row r="118" spans="1:7" x14ac:dyDescent="0.25">
      <c r="A118" s="3" t="s">
        <v>148</v>
      </c>
      <c r="B118" s="263">
        <v>149.13247699999999</v>
      </c>
      <c r="C118" s="269" t="s">
        <v>442</v>
      </c>
      <c r="D118" s="321" t="s">
        <v>148</v>
      </c>
      <c r="E118" s="326"/>
      <c r="F118" s="251"/>
      <c r="G118" s="251"/>
    </row>
    <row r="119" spans="1:7" ht="26.25" x14ac:dyDescent="0.25">
      <c r="A119" s="2" t="s">
        <v>76</v>
      </c>
      <c r="B119" s="263">
        <v>151.075356</v>
      </c>
      <c r="C119" s="3" t="s">
        <v>443</v>
      </c>
      <c r="D119" s="320" t="s">
        <v>737</v>
      </c>
      <c r="E119" s="320"/>
      <c r="F119" s="251"/>
      <c r="G119" s="251"/>
    </row>
    <row r="120" spans="1:7" x14ac:dyDescent="0.25">
      <c r="A120" s="2" t="s">
        <v>148</v>
      </c>
      <c r="B120" s="263">
        <v>151.14812699999999</v>
      </c>
      <c r="C120" s="269" t="s">
        <v>444</v>
      </c>
      <c r="D120" s="320" t="s">
        <v>148</v>
      </c>
      <c r="E120" s="320"/>
      <c r="F120" s="251"/>
      <c r="G120" s="251"/>
    </row>
    <row r="121" spans="1:7" x14ac:dyDescent="0.25">
      <c r="A121" s="2" t="s">
        <v>148</v>
      </c>
      <c r="B121" s="263">
        <v>153.06987699999999</v>
      </c>
      <c r="C121" s="269" t="s">
        <v>738</v>
      </c>
      <c r="D121" s="320" t="s">
        <v>148</v>
      </c>
      <c r="E121" s="320"/>
      <c r="F121" s="251"/>
      <c r="G121" s="251"/>
    </row>
    <row r="122" spans="1:7" x14ac:dyDescent="0.25">
      <c r="A122" s="2" t="s">
        <v>76</v>
      </c>
      <c r="B122" s="263">
        <v>155.07027099999999</v>
      </c>
      <c r="C122" s="3" t="s">
        <v>445</v>
      </c>
      <c r="D122" s="320" t="s">
        <v>739</v>
      </c>
      <c r="E122" s="320"/>
      <c r="F122" s="251"/>
      <c r="G122" s="251"/>
    </row>
    <row r="123" spans="1:7" x14ac:dyDescent="0.25">
      <c r="A123" s="270" t="s">
        <v>76</v>
      </c>
      <c r="B123" s="265">
        <v>165.09100599999999</v>
      </c>
      <c r="C123" s="270" t="s">
        <v>446</v>
      </c>
      <c r="D123" s="270" t="s">
        <v>740</v>
      </c>
      <c r="E123" s="270"/>
      <c r="F123" s="251"/>
      <c r="G123" s="251"/>
    </row>
    <row r="126" spans="1:7" x14ac:dyDescent="0.25">
      <c r="A126" s="9" t="s">
        <v>327</v>
      </c>
      <c r="B126" s="250"/>
      <c r="C126" s="250"/>
      <c r="D126" s="231"/>
      <c r="E126" s="250"/>
      <c r="F126" s="250"/>
    </row>
    <row r="127" spans="1:7" x14ac:dyDescent="0.25">
      <c r="A127" s="9" t="s">
        <v>660</v>
      </c>
      <c r="B127" s="250"/>
      <c r="C127" s="250"/>
      <c r="D127" s="231"/>
      <c r="E127" s="250"/>
      <c r="F127" s="250"/>
    </row>
    <row r="128" spans="1:7" x14ac:dyDescent="0.25">
      <c r="A128" s="9" t="s">
        <v>773</v>
      </c>
      <c r="B128" s="250"/>
      <c r="C128" s="250"/>
      <c r="D128" s="231"/>
      <c r="E128" s="250"/>
      <c r="F128" s="250"/>
    </row>
    <row r="145" spans="4:4" x14ac:dyDescent="0.25">
      <c r="D145" s="244"/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2" x14ac:dyDescent="0.2"/>
  <cols>
    <col min="1" max="1" width="17.28515625" style="1" customWidth="1"/>
    <col min="2" max="2" width="9.140625" style="1"/>
    <col min="3" max="3" width="9" style="2" customWidth="1"/>
    <col min="4" max="16384" width="9.140625" style="1"/>
  </cols>
  <sheetData>
    <row r="1" spans="1:31" ht="17.25" x14ac:dyDescent="0.3">
      <c r="A1" s="373" t="s">
        <v>1305</v>
      </c>
    </row>
    <row r="2" spans="1:31" s="327" customFormat="1" ht="63.75" x14ac:dyDescent="0.2">
      <c r="A2" s="327" t="s">
        <v>274</v>
      </c>
      <c r="B2" s="327" t="s">
        <v>328</v>
      </c>
      <c r="C2" s="328" t="s">
        <v>332</v>
      </c>
      <c r="D2" s="328" t="s">
        <v>0</v>
      </c>
      <c r="E2" s="328" t="s">
        <v>8</v>
      </c>
      <c r="F2" s="328" t="s">
        <v>9</v>
      </c>
      <c r="G2" s="328" t="s">
        <v>12</v>
      </c>
      <c r="H2" s="328" t="s">
        <v>12</v>
      </c>
      <c r="I2" s="328" t="s">
        <v>13</v>
      </c>
      <c r="J2" s="328" t="s">
        <v>14</v>
      </c>
      <c r="K2" s="328" t="s">
        <v>21</v>
      </c>
      <c r="L2" s="328" t="s">
        <v>23</v>
      </c>
      <c r="M2" s="328" t="s">
        <v>24</v>
      </c>
      <c r="N2" s="328" t="s">
        <v>25</v>
      </c>
      <c r="O2" s="328" t="s">
        <v>27</v>
      </c>
      <c r="P2" s="328" t="s">
        <v>28</v>
      </c>
      <c r="Q2" s="328" t="s">
        <v>29</v>
      </c>
      <c r="R2" s="328" t="s">
        <v>30</v>
      </c>
      <c r="S2" s="329" t="s">
        <v>31</v>
      </c>
      <c r="T2" s="328" t="s">
        <v>32</v>
      </c>
      <c r="U2" s="328" t="s">
        <v>32</v>
      </c>
      <c r="V2" s="328" t="s">
        <v>33</v>
      </c>
      <c r="W2" s="328" t="s">
        <v>36</v>
      </c>
      <c r="X2" s="328" t="s">
        <v>37</v>
      </c>
      <c r="Y2" s="328" t="s">
        <v>38</v>
      </c>
      <c r="Z2" s="328" t="s">
        <v>39</v>
      </c>
      <c r="AA2" s="328" t="s">
        <v>41</v>
      </c>
      <c r="AB2" s="328" t="s">
        <v>41</v>
      </c>
      <c r="AC2" s="328" t="s">
        <v>45</v>
      </c>
      <c r="AD2" s="328" t="s">
        <v>47</v>
      </c>
      <c r="AE2" s="328" t="s">
        <v>48</v>
      </c>
    </row>
    <row r="3" spans="1:31" s="266" customFormat="1" ht="12.75" x14ac:dyDescent="0.2">
      <c r="A3" s="258"/>
      <c r="C3" s="253" t="s">
        <v>330</v>
      </c>
      <c r="D3" s="266">
        <v>49</v>
      </c>
      <c r="E3" s="266">
        <v>82</v>
      </c>
      <c r="F3" s="266">
        <v>81</v>
      </c>
      <c r="G3" s="266">
        <v>36</v>
      </c>
      <c r="H3" s="266">
        <v>65</v>
      </c>
      <c r="I3" s="266">
        <v>39</v>
      </c>
      <c r="J3" s="266">
        <v>63</v>
      </c>
      <c r="K3" s="266">
        <v>102</v>
      </c>
      <c r="L3" s="266">
        <v>105</v>
      </c>
      <c r="M3" s="266">
        <v>116</v>
      </c>
      <c r="N3" s="266">
        <v>120</v>
      </c>
      <c r="O3" s="266">
        <v>87</v>
      </c>
      <c r="P3" s="266">
        <v>98</v>
      </c>
      <c r="Q3" s="266">
        <v>10</v>
      </c>
      <c r="R3" s="266">
        <v>37</v>
      </c>
      <c r="S3" s="266">
        <v>112</v>
      </c>
      <c r="T3" s="266">
        <v>114</v>
      </c>
      <c r="U3" s="266">
        <v>125</v>
      </c>
      <c r="V3" s="266">
        <v>113</v>
      </c>
      <c r="W3" s="266">
        <v>35</v>
      </c>
      <c r="X3" s="266">
        <v>93</v>
      </c>
      <c r="Y3" s="266">
        <v>85</v>
      </c>
      <c r="Z3" s="266">
        <v>55</v>
      </c>
      <c r="AA3" s="266">
        <v>117</v>
      </c>
      <c r="AB3" s="266">
        <v>121</v>
      </c>
      <c r="AC3" s="266">
        <v>75</v>
      </c>
      <c r="AD3" s="266">
        <v>96</v>
      </c>
      <c r="AE3" s="266">
        <v>78</v>
      </c>
    </row>
    <row r="4" spans="1:31" ht="12.75" x14ac:dyDescent="0.2">
      <c r="A4" s="300" t="s">
        <v>49</v>
      </c>
      <c r="D4" s="1">
        <v>0.97336100000000003</v>
      </c>
      <c r="E4" s="1">
        <v>0.97782800000000003</v>
      </c>
      <c r="F4" s="1">
        <v>0.96991700000000003</v>
      </c>
      <c r="G4" s="275">
        <v>0.91468099999999997</v>
      </c>
      <c r="H4" s="1">
        <v>0.912323</v>
      </c>
      <c r="I4" s="1">
        <v>0.95939200000000002</v>
      </c>
      <c r="J4" s="1">
        <v>0.94328800000000002</v>
      </c>
      <c r="K4" s="1">
        <v>0.97169099999999997</v>
      </c>
      <c r="L4" s="1">
        <v>0.98517600000000005</v>
      </c>
      <c r="M4" s="1">
        <v>0.95894900000000005</v>
      </c>
      <c r="N4" s="1">
        <v>0.95649300000000004</v>
      </c>
      <c r="O4" s="1">
        <v>0.94141699999999995</v>
      </c>
      <c r="P4" s="1">
        <v>0.96294900000000005</v>
      </c>
      <c r="Q4" s="1">
        <v>0.93337099999999995</v>
      </c>
      <c r="R4" s="1">
        <v>0.93105099999999996</v>
      </c>
      <c r="S4" s="1">
        <v>0.81095399999999995</v>
      </c>
      <c r="T4" s="1">
        <v>0.74389300000000003</v>
      </c>
      <c r="U4" s="1">
        <v>0.87151500000000004</v>
      </c>
      <c r="V4" s="1">
        <v>0.69228800000000001</v>
      </c>
      <c r="W4" s="1">
        <v>0.91211100000000001</v>
      </c>
      <c r="X4" s="1">
        <v>0.93795600000000001</v>
      </c>
      <c r="Y4" s="1">
        <v>0.94689000000000001</v>
      </c>
      <c r="Z4" s="1">
        <v>0.95737799999999995</v>
      </c>
      <c r="AA4" s="1">
        <v>0.91409399999999996</v>
      </c>
      <c r="AB4" s="1">
        <v>0.92933600000000005</v>
      </c>
      <c r="AC4" s="1">
        <v>0.96321000000000001</v>
      </c>
      <c r="AD4" s="1">
        <v>0.96475</v>
      </c>
      <c r="AE4" s="1">
        <v>0.97160899999999994</v>
      </c>
    </row>
    <row r="5" spans="1:31" ht="12.75" x14ac:dyDescent="0.2">
      <c r="A5" s="300" t="s">
        <v>331</v>
      </c>
      <c r="D5" s="1">
        <v>0.21</v>
      </c>
      <c r="E5" s="1">
        <v>0.47</v>
      </c>
      <c r="F5" s="1">
        <v>0.7</v>
      </c>
      <c r="G5" s="1">
        <v>2.91</v>
      </c>
      <c r="H5" s="1">
        <v>2.91</v>
      </c>
      <c r="I5" s="1">
        <v>0.66</v>
      </c>
      <c r="J5" s="1">
        <v>1</v>
      </c>
      <c r="K5" s="1">
        <v>0.09</v>
      </c>
      <c r="L5" s="1">
        <v>0.09</v>
      </c>
      <c r="M5" s="1">
        <v>2.0299999999999998</v>
      </c>
      <c r="N5" s="1">
        <v>2.0299999999999998</v>
      </c>
      <c r="O5" s="1">
        <v>1.99</v>
      </c>
      <c r="P5" s="1">
        <v>1.17</v>
      </c>
      <c r="Q5" s="1">
        <v>0.73</v>
      </c>
      <c r="R5" s="1">
        <v>0.08</v>
      </c>
      <c r="S5" s="1">
        <v>1.22</v>
      </c>
      <c r="T5" s="1">
        <v>2.5</v>
      </c>
      <c r="U5" s="1">
        <v>2.0299999999999998</v>
      </c>
      <c r="V5" s="1">
        <v>1.26</v>
      </c>
      <c r="W5" s="1">
        <v>1.0900000000000001</v>
      </c>
      <c r="X5" s="1">
        <v>1.3</v>
      </c>
      <c r="Y5" s="1">
        <v>1.0900000000000001</v>
      </c>
      <c r="Z5" s="1">
        <v>0.93</v>
      </c>
      <c r="AA5" s="1">
        <v>0.76</v>
      </c>
      <c r="AB5" s="1">
        <v>0.76</v>
      </c>
      <c r="AC5" s="1">
        <v>0.69</v>
      </c>
      <c r="AD5" s="1">
        <v>0.4</v>
      </c>
      <c r="AE5" s="1">
        <v>0.61</v>
      </c>
    </row>
    <row r="6" spans="1:31" ht="13.5" x14ac:dyDescent="0.25">
      <c r="A6" s="330" t="s">
        <v>65</v>
      </c>
      <c r="B6" s="263">
        <v>18.033826000000001</v>
      </c>
      <c r="C6" s="3" t="s">
        <v>337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  <c r="Z6" s="1">
        <v>1</v>
      </c>
      <c r="AA6" s="1">
        <v>1</v>
      </c>
      <c r="AB6" s="1">
        <v>1</v>
      </c>
      <c r="AC6" s="1">
        <v>1</v>
      </c>
      <c r="AD6" s="1">
        <v>1</v>
      </c>
      <c r="AE6" s="1">
        <v>1</v>
      </c>
    </row>
    <row r="7" spans="1:31" ht="12.75" x14ac:dyDescent="0.2">
      <c r="A7" s="330" t="s">
        <v>66</v>
      </c>
      <c r="B7" s="263">
        <v>28.018174999999999</v>
      </c>
      <c r="C7" s="3" t="s">
        <v>51</v>
      </c>
      <c r="D7" s="1">
        <v>0.95002606986724414</v>
      </c>
      <c r="E7" s="1">
        <v>0.57904104179910909</v>
      </c>
      <c r="F7" s="1">
        <v>0.42773948089132324</v>
      </c>
      <c r="G7" s="1">
        <v>0.10173235814094929</v>
      </c>
      <c r="H7" s="1">
        <v>0.11258462609772139</v>
      </c>
      <c r="I7" s="1">
        <v>0.47061519347699077</v>
      </c>
      <c r="J7" s="1">
        <v>0.1618455608112582</v>
      </c>
      <c r="K7" s="1">
        <v>1.6004261273293903</v>
      </c>
      <c r="M7" s="1">
        <v>0.27709433080547435</v>
      </c>
      <c r="N7" s="1">
        <v>0.62497538033649858</v>
      </c>
      <c r="O7" s="1">
        <v>0.11559982107442787</v>
      </c>
      <c r="P7" s="1">
        <v>8.3168449439829151E-2</v>
      </c>
      <c r="S7" s="1">
        <v>0.57106523550362742</v>
      </c>
      <c r="T7" s="1">
        <v>1.2224514693745736</v>
      </c>
      <c r="U7" s="1">
        <v>3.0232522362760617</v>
      </c>
      <c r="V7" s="1">
        <v>1.4658036607718841</v>
      </c>
      <c r="W7" s="1">
        <v>0.37392728539900111</v>
      </c>
      <c r="X7" s="1">
        <v>0.20533709603129319</v>
      </c>
      <c r="Y7" s="1">
        <v>0.29938507047421048</v>
      </c>
      <c r="Z7" s="1">
        <v>0.69593646763202022</v>
      </c>
      <c r="AA7" s="1">
        <v>0.28731970653634409</v>
      </c>
      <c r="AB7" s="1">
        <v>0.21013381431248862</v>
      </c>
      <c r="AC7" s="1">
        <v>0.28837242230245663</v>
      </c>
      <c r="AD7" s="1">
        <v>0.59033653737248659</v>
      </c>
      <c r="AE7" s="1">
        <v>0.89074354343815421</v>
      </c>
    </row>
    <row r="8" spans="1:31" ht="12.75" x14ac:dyDescent="0.2">
      <c r="A8" s="300" t="s">
        <v>265</v>
      </c>
      <c r="C8" s="2" t="s">
        <v>53</v>
      </c>
      <c r="D8" s="1">
        <v>7.9214399854768649</v>
      </c>
      <c r="E8" s="1">
        <v>7.9411012027795813</v>
      </c>
      <c r="F8" s="1">
        <v>4.8657024150379664</v>
      </c>
      <c r="G8" s="1">
        <v>0.13705164086942628</v>
      </c>
      <c r="H8" s="1">
        <v>0.25737842856590193</v>
      </c>
      <c r="I8" s="1">
        <v>3.4819522951480586</v>
      </c>
      <c r="J8" s="1">
        <v>2.8401759638656139</v>
      </c>
      <c r="K8" s="1">
        <v>10.385661133371494</v>
      </c>
      <c r="L8" s="1">
        <v>16.725821501636212</v>
      </c>
      <c r="M8" s="1">
        <v>1.7365030250373732</v>
      </c>
      <c r="N8" s="1">
        <v>2.5160818626192931</v>
      </c>
      <c r="O8" s="1">
        <v>0.42268139476743588</v>
      </c>
      <c r="P8" s="1">
        <v>2.6620694648060668</v>
      </c>
      <c r="Q8" s="1">
        <v>0.83297628563815596</v>
      </c>
      <c r="R8" s="1">
        <v>3.3961862716417106</v>
      </c>
      <c r="U8" s="1">
        <v>1.1634984923667324</v>
      </c>
      <c r="V8" s="1">
        <v>0.21071188558976783</v>
      </c>
      <c r="W8" s="1">
        <v>1.1504007434080612</v>
      </c>
      <c r="X8" s="1">
        <v>0.84325911056419856</v>
      </c>
      <c r="Y8" s="1">
        <v>1.3558374354113798</v>
      </c>
      <c r="Z8" s="1">
        <v>5.0950333537731947</v>
      </c>
      <c r="AA8" s="1">
        <v>0.45585559875860598</v>
      </c>
      <c r="AB8" s="1">
        <v>0.55493305925582559</v>
      </c>
      <c r="AC8" s="1">
        <v>3.8234574269041333</v>
      </c>
      <c r="AD8" s="1">
        <v>4.7128370470487857</v>
      </c>
      <c r="AE8" s="1">
        <v>14.440910608575278</v>
      </c>
    </row>
    <row r="9" spans="1:31" ht="13.5" x14ac:dyDescent="0.25">
      <c r="A9" s="300" t="s">
        <v>268</v>
      </c>
      <c r="C9" s="2" t="s">
        <v>267</v>
      </c>
      <c r="D9" s="1">
        <v>5.4776274098795295</v>
      </c>
      <c r="E9" s="1">
        <v>2.8416492682232044</v>
      </c>
      <c r="F9" s="1">
        <v>1.9340844018423995</v>
      </c>
      <c r="G9" s="1">
        <v>4.6492554622628371E-2</v>
      </c>
      <c r="H9" s="1">
        <v>7.4094355681070825E-2</v>
      </c>
      <c r="I9" s="1">
        <v>2.758118793144587</v>
      </c>
      <c r="J9" s="1">
        <v>0.50241361807307794</v>
      </c>
      <c r="K9" s="1">
        <v>23.814873115817591</v>
      </c>
      <c r="L9" s="1">
        <v>16.424644391972695</v>
      </c>
      <c r="M9" s="1">
        <v>0.40445441573790719</v>
      </c>
      <c r="N9" s="1">
        <v>0.74272600851094295</v>
      </c>
      <c r="O9" s="1">
        <v>9.6096261060929958E-2</v>
      </c>
      <c r="P9" s="1">
        <v>0.63189082550542053</v>
      </c>
      <c r="Q9" s="1">
        <v>2.602515321076472E-3</v>
      </c>
      <c r="R9" s="1">
        <v>1.0403151216427458</v>
      </c>
      <c r="U9" s="1">
        <v>1.2435932578864044</v>
      </c>
      <c r="V9" s="1">
        <v>0.29373984035468365</v>
      </c>
      <c r="W9" s="1">
        <v>1.010159910171526</v>
      </c>
      <c r="X9" s="1">
        <v>0.51559159373861396</v>
      </c>
      <c r="Y9" s="1">
        <v>0.82854587702938221</v>
      </c>
      <c r="Z9" s="1">
        <v>1.6398608489462272</v>
      </c>
      <c r="AA9" s="1">
        <v>0.48700539443592267</v>
      </c>
      <c r="AB9" s="1">
        <v>0.46232106030376913</v>
      </c>
      <c r="AC9" s="1">
        <v>1.5003084640512963</v>
      </c>
      <c r="AD9" s="1">
        <v>4.025355452026246</v>
      </c>
      <c r="AE9" s="1">
        <v>3.6245214089525462</v>
      </c>
    </row>
    <row r="10" spans="1:31" ht="12.75" x14ac:dyDescent="0.2">
      <c r="A10" s="300" t="s">
        <v>269</v>
      </c>
      <c r="C10" s="2" t="s">
        <v>56</v>
      </c>
      <c r="D10" s="1">
        <v>0.75169876321172313</v>
      </c>
      <c r="E10" s="1">
        <v>0.44869340874009794</v>
      </c>
      <c r="F10" s="1">
        <v>0.30523465703971125</v>
      </c>
      <c r="G10" s="1">
        <v>2.6025369434007E-2</v>
      </c>
      <c r="H10" s="1">
        <v>1.7324654725521294E-2</v>
      </c>
      <c r="I10" s="1">
        <v>0.5036259965936859</v>
      </c>
      <c r="J10" s="1">
        <v>0.2200438438394256</v>
      </c>
      <c r="K10" s="1">
        <v>3.4731603383578191</v>
      </c>
      <c r="M10" s="1">
        <v>6.4055705150162984E-2</v>
      </c>
      <c r="N10" s="1">
        <v>0.15743036365481144</v>
      </c>
      <c r="O10" s="1">
        <v>3.9659368760447122E-2</v>
      </c>
      <c r="P10" s="1">
        <v>0.13459267705561892</v>
      </c>
      <c r="Q10" s="1">
        <v>0.41218758326671984</v>
      </c>
      <c r="W10" s="1">
        <v>0.44734192898904246</v>
      </c>
      <c r="X10" s="1">
        <v>0.13902676281941112</v>
      </c>
      <c r="Y10" s="1">
        <v>0.11559108141987953</v>
      </c>
      <c r="Z10" s="1">
        <v>0.25024389834149124</v>
      </c>
      <c r="AA10" s="1">
        <v>0.21367237818919768</v>
      </c>
      <c r="AB10" s="1">
        <v>0.17146134365154533</v>
      </c>
      <c r="AC10" s="1">
        <v>0.2401650535513821</v>
      </c>
      <c r="AD10" s="1">
        <v>0.45371610652612188</v>
      </c>
      <c r="AE10" s="1">
        <v>1.2921775496625796</v>
      </c>
    </row>
    <row r="11" spans="1:31" ht="13.5" x14ac:dyDescent="0.25">
      <c r="A11" s="331" t="s">
        <v>71</v>
      </c>
      <c r="B11" s="263">
        <v>42.033825999999998</v>
      </c>
      <c r="C11" s="3" t="s">
        <v>343</v>
      </c>
      <c r="D11" s="1">
        <v>0.13811319970679312</v>
      </c>
      <c r="E11" s="1">
        <v>7.2287769986208616E-2</v>
      </c>
      <c r="F11" s="1">
        <v>8.86979035354164E-2</v>
      </c>
      <c r="G11" s="1">
        <v>2.539513308123682E-2</v>
      </c>
      <c r="H11" s="1">
        <v>6.2453793315021849E-2</v>
      </c>
      <c r="I11" s="1">
        <v>7.2820032733525872E-2</v>
      </c>
      <c r="J11" s="1">
        <v>3.9774786477559471E-2</v>
      </c>
      <c r="K11" s="1">
        <v>0.12485360719089868</v>
      </c>
      <c r="L11" s="1">
        <v>2.6210134865138368E-3</v>
      </c>
      <c r="M11" s="1">
        <v>0.12278973574534786</v>
      </c>
      <c r="N11" s="1">
        <v>9.8778275749183797E-2</v>
      </c>
      <c r="O11" s="1">
        <v>8.1269885705124806E-2</v>
      </c>
      <c r="P11" s="1">
        <v>2.5716335086061793E-2</v>
      </c>
      <c r="R11" s="1">
        <v>3.7088454078348973E-2</v>
      </c>
      <c r="S11" s="1">
        <v>7.325350703806742E-2</v>
      </c>
      <c r="T11" s="1">
        <v>0.10340198779109402</v>
      </c>
      <c r="U11" s="1">
        <v>0.46473484575429203</v>
      </c>
      <c r="V11" s="1">
        <v>0.17002052420066233</v>
      </c>
      <c r="W11" s="1">
        <v>6.6125585347117349E-2</v>
      </c>
      <c r="X11" s="1">
        <v>9.1992983851563639E-2</v>
      </c>
      <c r="Y11" s="1">
        <v>0.10435684149417553</v>
      </c>
      <c r="Z11" s="1">
        <v>0.11469561327622972</v>
      </c>
      <c r="AA11" s="1">
        <v>0.10255698768039255</v>
      </c>
      <c r="AB11" s="1">
        <v>7.8057241349428652E-2</v>
      </c>
      <c r="AC11" s="1">
        <v>4.1750675763827787E-2</v>
      </c>
      <c r="AD11" s="1">
        <v>0.12376293394595166</v>
      </c>
      <c r="AE11" s="1">
        <v>7.5889847601500277E-2</v>
      </c>
    </row>
    <row r="12" spans="1:31" ht="26.25" x14ac:dyDescent="0.25">
      <c r="A12" s="331" t="s">
        <v>742</v>
      </c>
      <c r="B12" s="263">
        <v>46.065125999999999</v>
      </c>
      <c r="C12" s="3" t="s">
        <v>397</v>
      </c>
      <c r="E12" s="1">
        <v>3.1867666660645236E-2</v>
      </c>
      <c r="F12" s="1">
        <v>3.1990425565324283E-2</v>
      </c>
      <c r="G12" s="1">
        <v>6.3506061403101844E-3</v>
      </c>
      <c r="H12" s="1">
        <v>8.792481444543308E-3</v>
      </c>
      <c r="I12" s="1">
        <v>8.3043954115140008E-3</v>
      </c>
      <c r="J12" s="1">
        <v>1.256808205315698E-2</v>
      </c>
      <c r="K12" s="1">
        <v>0.2209288955352032</v>
      </c>
      <c r="L12" s="1">
        <v>2.3295251856346184E-2</v>
      </c>
      <c r="N12" s="1">
        <v>9.2832835365773566E-4</v>
      </c>
      <c r="O12" s="1">
        <v>2.6513973531123062E-2</v>
      </c>
      <c r="P12" s="1">
        <v>3.7601014616930016E-3</v>
      </c>
      <c r="Q12" s="1">
        <v>4.3316319634958689E-3</v>
      </c>
      <c r="R12" s="1">
        <v>3.3958919145767395E-2</v>
      </c>
      <c r="W12" s="1">
        <v>3.387912306733263E-2</v>
      </c>
      <c r="X12" s="1">
        <v>2.196069465912294E-2</v>
      </c>
      <c r="Y12" s="1">
        <v>2.1992475736845315E-2</v>
      </c>
      <c r="AA12" s="1">
        <v>5.1267456213906618E-2</v>
      </c>
      <c r="AB12" s="1">
        <v>8.5226896797726739E-3</v>
      </c>
      <c r="AC12" s="1">
        <v>1.405420771261264E-2</v>
      </c>
      <c r="AD12" s="1">
        <v>8.5518401360646937E-2</v>
      </c>
    </row>
    <row r="13" spans="1:31" ht="13.5" x14ac:dyDescent="0.25">
      <c r="A13" s="331" t="s">
        <v>743</v>
      </c>
      <c r="B13" s="263">
        <v>60.04439</v>
      </c>
      <c r="C13" s="3" t="s">
        <v>399</v>
      </c>
      <c r="K13" s="1">
        <v>0.13654018585432168</v>
      </c>
      <c r="S13" s="1">
        <v>0.48647838991234682</v>
      </c>
      <c r="T13" s="1">
        <v>0.61567655229466423</v>
      </c>
      <c r="U13" s="1">
        <v>0.36421544524130517</v>
      </c>
      <c r="V13" s="1">
        <v>0.47453390995002159</v>
      </c>
      <c r="X13" s="1">
        <v>2.2459893368760444E-2</v>
      </c>
    </row>
    <row r="14" spans="1:31" ht="13.5" x14ac:dyDescent="0.25">
      <c r="A14" s="331" t="s">
        <v>744</v>
      </c>
      <c r="B14" s="263">
        <v>60.080776</v>
      </c>
      <c r="C14" s="3" t="s">
        <v>400</v>
      </c>
      <c r="D14" s="1">
        <v>5.1190548987074827E-2</v>
      </c>
      <c r="E14" s="1">
        <v>3.5625905114621292E-3</v>
      </c>
      <c r="F14" s="1">
        <v>1.071304099464708E-2</v>
      </c>
      <c r="G14" s="1">
        <v>1.3244486028719724E-3</v>
      </c>
      <c r="H14" s="1">
        <v>1.9364603625865603E-3</v>
      </c>
      <c r="I14" s="1">
        <v>4.0529848167254953E-3</v>
      </c>
      <c r="J14" s="1">
        <v>1.187357146428125E-3</v>
      </c>
      <c r="M14" s="1">
        <v>9.164852806808203E-3</v>
      </c>
      <c r="N14" s="1">
        <v>4.9730646354200847E-4</v>
      </c>
      <c r="O14" s="1">
        <v>3.1554780914829848E-2</v>
      </c>
      <c r="P14" s="1">
        <v>1.9462694345441715E-4</v>
      </c>
      <c r="Q14" s="1">
        <v>1.2597383216093789E-3</v>
      </c>
      <c r="R14" s="1">
        <v>2.8385986479082998E-3</v>
      </c>
      <c r="W14" s="1">
        <v>3.7356203499438571E-3</v>
      </c>
      <c r="X14" s="1">
        <v>2.4585549767294776E-3</v>
      </c>
      <c r="Y14" s="1">
        <v>2.1110820750909587E-2</v>
      </c>
      <c r="Z14" s="1">
        <v>1.2593192199333044E-2</v>
      </c>
      <c r="AA14" s="1">
        <v>4.1322334174405555E-2</v>
      </c>
      <c r="AB14" s="1">
        <v>3.5595714507970413E-3</v>
      </c>
      <c r="AC14" s="1">
        <v>3.9173977957462306E-3</v>
      </c>
      <c r="AD14" s="1">
        <v>5.5873351570935606E-2</v>
      </c>
      <c r="AE14" s="1">
        <v>2.6000898795814957E-2</v>
      </c>
    </row>
    <row r="15" spans="1:31" ht="13.5" x14ac:dyDescent="0.25">
      <c r="A15" s="330" t="s">
        <v>745</v>
      </c>
      <c r="B15" s="263">
        <v>88.075689999999994</v>
      </c>
      <c r="C15" s="3" t="s">
        <v>405</v>
      </c>
      <c r="D15" s="1">
        <v>3.218073990399533E-2</v>
      </c>
      <c r="E15" s="1">
        <v>1.498633762753551E-2</v>
      </c>
      <c r="F15" s="1">
        <v>1.7374415119040209E-2</v>
      </c>
      <c r="G15" s="1">
        <v>1.5304816528222333E-3</v>
      </c>
      <c r="H15" s="1">
        <v>4.0888932497388682E-3</v>
      </c>
      <c r="J15" s="1">
        <v>3.7979838947453607E-3</v>
      </c>
      <c r="K15" s="1">
        <v>0.19066044590011447</v>
      </c>
      <c r="L15" s="1">
        <v>6.5559766944114667E-2</v>
      </c>
      <c r="M15" s="1">
        <v>3.3210191864271434E-3</v>
      </c>
      <c r="O15" s="1">
        <v>7.2430998956267484E-3</v>
      </c>
      <c r="P15" s="1">
        <v>1.2991263363631429E-3</v>
      </c>
      <c r="R15" s="1">
        <v>1.732101611659264E-2</v>
      </c>
      <c r="S15" s="1">
        <v>1.0812446699051356E-3</v>
      </c>
      <c r="T15" s="1">
        <v>2.986889627381678E-4</v>
      </c>
      <c r="U15" s="1">
        <v>3.8174138756803921E-2</v>
      </c>
      <c r="V15" s="1">
        <v>2.6813716685454016E-4</v>
      </c>
      <c r="W15" s="1">
        <v>1.6156512573585781E-2</v>
      </c>
      <c r="X15" s="1">
        <v>3.5748881577445813E-3</v>
      </c>
      <c r="Y15" s="1">
        <v>1.0765180997951507E-2</v>
      </c>
      <c r="Z15" s="1">
        <v>3.2429960724267076E-3</v>
      </c>
      <c r="AA15" s="1">
        <v>3.1612534327399848E-2</v>
      </c>
      <c r="AC15" s="1">
        <v>5.9059391213325653E-3</v>
      </c>
      <c r="AD15" s="1">
        <v>5.2944069731268445E-2</v>
      </c>
      <c r="AE15" s="1">
        <v>2.0876034447588333E-2</v>
      </c>
    </row>
    <row r="16" spans="1:31" ht="13.5" x14ac:dyDescent="0.25">
      <c r="A16" s="331" t="s">
        <v>746</v>
      </c>
      <c r="B16" s="263">
        <v>90.091340000000002</v>
      </c>
      <c r="C16" s="3" t="s">
        <v>407</v>
      </c>
      <c r="E16" s="1">
        <v>3.1764230740531016E-3</v>
      </c>
      <c r="F16" s="1">
        <v>4.2789015576994898E-3</v>
      </c>
      <c r="X16" s="1">
        <v>4.9163801463602431E-3</v>
      </c>
      <c r="Y16" s="1">
        <v>2.4878510425902704E-3</v>
      </c>
      <c r="AA16" s="1">
        <v>8.9883033293301148E-3</v>
      </c>
      <c r="AD16" s="1">
        <v>1.2442185849120713E-2</v>
      </c>
    </row>
    <row r="17" spans="1:31" ht="13.5" x14ac:dyDescent="0.25">
      <c r="A17" s="317" t="s">
        <v>747</v>
      </c>
      <c r="B17" s="265">
        <v>104.049476</v>
      </c>
      <c r="C17" s="262" t="s">
        <v>416</v>
      </c>
      <c r="D17" s="266"/>
      <c r="E17" s="266"/>
      <c r="F17" s="266"/>
      <c r="G17" s="266"/>
      <c r="H17" s="266"/>
      <c r="I17" s="266">
        <v>1.1153921751536544E-2</v>
      </c>
      <c r="J17" s="266"/>
      <c r="K17" s="266"/>
      <c r="L17" s="266"/>
      <c r="M17" s="266"/>
      <c r="N17" s="266">
        <v>1.3404536499173373E-3</v>
      </c>
      <c r="O17" s="266"/>
      <c r="P17" s="266"/>
      <c r="Q17" s="266">
        <v>6.5800110391686642E-3</v>
      </c>
      <c r="R17" s="266"/>
      <c r="S17" s="266"/>
      <c r="T17" s="266"/>
      <c r="U17" s="266"/>
      <c r="V17" s="266"/>
      <c r="W17" s="266"/>
      <c r="X17" s="266"/>
      <c r="Y17" s="266"/>
      <c r="Z17" s="266"/>
      <c r="AA17" s="266"/>
      <c r="AB17" s="266">
        <v>1.7259618920416754E-2</v>
      </c>
      <c r="AC17" s="266"/>
      <c r="AD17" s="266"/>
      <c r="AE17" s="266"/>
    </row>
    <row r="18" spans="1:31" ht="14.25" x14ac:dyDescent="0.25">
      <c r="A18" s="332" t="s">
        <v>741</v>
      </c>
      <c r="C18" s="1"/>
      <c r="D18" s="1">
        <v>3.0460461968661359</v>
      </c>
      <c r="E18" s="1">
        <v>2.105693764477556</v>
      </c>
      <c r="F18" s="1">
        <v>2.7794122288420988</v>
      </c>
      <c r="G18" s="1">
        <v>25.846692595907012</v>
      </c>
      <c r="H18" s="1">
        <v>14.656504724985339</v>
      </c>
      <c r="I18" s="1">
        <v>4.2679800973100512</v>
      </c>
      <c r="J18" s="1">
        <v>4.4728249136669245</v>
      </c>
      <c r="K18" s="1">
        <v>2.0958038029762229</v>
      </c>
      <c r="L18" s="1">
        <v>2.0138055633792691</v>
      </c>
      <c r="M18" s="1">
        <v>4.597537391430655</v>
      </c>
      <c r="N18" s="1">
        <v>1.8561513545109338</v>
      </c>
      <c r="O18" s="1">
        <v>11.802618521715779</v>
      </c>
      <c r="P18" s="1">
        <v>5.1419652779312548</v>
      </c>
      <c r="Q18" s="1">
        <v>9.6631559650143508</v>
      </c>
      <c r="R18" s="1">
        <v>14.701022598801764</v>
      </c>
      <c r="S18" s="1">
        <v>15.448137115791358</v>
      </c>
      <c r="T18" s="1">
        <v>6.4935985795273519</v>
      </c>
      <c r="U18" s="1">
        <v>2.7841795250317993</v>
      </c>
      <c r="V18" s="1">
        <v>10.109396500409272</v>
      </c>
      <c r="W18" s="1">
        <v>5.8102112098251952</v>
      </c>
      <c r="X18" s="1">
        <v>6.4938289384459988</v>
      </c>
      <c r="Y18" s="1">
        <v>6.0847312762108103</v>
      </c>
      <c r="Z18" s="1">
        <v>2.0267123285917661</v>
      </c>
      <c r="AA18" s="1">
        <v>12.222593566891549</v>
      </c>
      <c r="AB18" s="1">
        <v>12.55208472685691</v>
      </c>
      <c r="AC18" s="1">
        <v>2.4565637816967563</v>
      </c>
      <c r="AD18" s="1">
        <v>2.8871727193869301</v>
      </c>
      <c r="AE18" s="1">
        <v>1.0359375960523096</v>
      </c>
    </row>
    <row r="19" spans="1:31" ht="25.5" x14ac:dyDescent="0.2">
      <c r="A19" s="332" t="s">
        <v>448</v>
      </c>
      <c r="C19" s="1"/>
      <c r="D19" s="1">
        <v>0.67465198415836247</v>
      </c>
      <c r="E19" s="1">
        <v>0.26506639006412314</v>
      </c>
      <c r="F19" s="1">
        <v>0.42540206809604808</v>
      </c>
      <c r="G19" s="1">
        <v>0.89431286759083617</v>
      </c>
      <c r="H19" s="1">
        <v>1.1325319863399255</v>
      </c>
      <c r="I19" s="1">
        <v>0.41114021930368538</v>
      </c>
      <c r="J19" s="1">
        <v>0.25641904402906796</v>
      </c>
      <c r="K19" s="1">
        <v>1.4104406125831705</v>
      </c>
      <c r="L19" s="1">
        <v>0.18421494273537128</v>
      </c>
      <c r="M19" s="1">
        <v>0.62193466472664227</v>
      </c>
      <c r="N19" s="1">
        <v>0.18848170918303847</v>
      </c>
      <c r="O19" s="1">
        <v>1.7300483600205616</v>
      </c>
      <c r="P19" s="1">
        <v>0.1592476407443168</v>
      </c>
      <c r="Q19" s="1">
        <v>0.11761395604612172</v>
      </c>
      <c r="R19" s="1">
        <v>1.3408359915893038</v>
      </c>
      <c r="S19" s="1">
        <v>8.6635183080884115</v>
      </c>
      <c r="T19" s="1">
        <v>4.6713469526936393</v>
      </c>
      <c r="U19" s="1">
        <v>2.4142300829715104</v>
      </c>
      <c r="V19" s="1">
        <v>6.5187670458624316</v>
      </c>
      <c r="W19" s="1">
        <v>0.69662597156456207</v>
      </c>
      <c r="X19" s="1">
        <v>0.95695267995948807</v>
      </c>
      <c r="Y19" s="1">
        <v>0.9778964521347222</v>
      </c>
      <c r="Z19" s="1">
        <v>0.26455041147060404</v>
      </c>
      <c r="AA19" s="1">
        <v>2.8814472913757192</v>
      </c>
      <c r="AB19" s="1">
        <v>1.3480828714080015</v>
      </c>
      <c r="AC19" s="1">
        <v>0.16121990927593174</v>
      </c>
      <c r="AD19" s="1">
        <v>0.95432879170496121</v>
      </c>
      <c r="AE19" s="1">
        <v>0.12717872382355014</v>
      </c>
    </row>
    <row r="26" spans="1:31" x14ac:dyDescent="0.2">
      <c r="F26" s="275"/>
      <c r="P26" s="27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Stockwell, Chelsea</dc:creator>
  <cp:lastModifiedBy>Stockwell, Chelsea</cp:lastModifiedBy>
  <dcterms:created xsi:type="dcterms:W3CDTF">2014-05-30T14:15:30Z</dcterms:created>
  <dcterms:modified xsi:type="dcterms:W3CDTF">2015-03-17T20:54:27Z</dcterms:modified>
</cp:coreProperties>
</file>